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07_júl 2023\"/>
    </mc:Choice>
  </mc:AlternateContent>
  <xr:revisionPtr revIDLastSave="0" documentId="8_{B64875D8-BE03-4773-AC36-2CCAB657C2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42" i="1"/>
  <c r="C42" i="1"/>
  <c r="D89" i="1" l="1"/>
  <c r="C89" i="1"/>
  <c r="B42" i="1" l="1"/>
  <c r="B89" i="1" s="1"/>
  <c r="B64" i="1"/>
  <c r="C64" i="1"/>
  <c r="D64" i="1"/>
  <c r="D9" i="1" s="1"/>
  <c r="C10" i="1"/>
  <c r="B9" i="1" l="1"/>
  <c r="C9" i="1"/>
</calcChain>
</file>

<file path=xl/sharedStrings.xml><?xml version="1.0" encoding="utf-8"?>
<sst xmlns="http://schemas.openxmlformats.org/spreadsheetml/2006/main" count="87" uniqueCount="87">
  <si>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</si>
  <si>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</si>
  <si>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</si>
  <si>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</si>
  <si>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</si>
  <si>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</si>
  <si>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</si>
  <si>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</si>
  <si>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</si>
  <si>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</si>
  <si>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</si>
  <si>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</si>
  <si>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</si>
  <si>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</si>
  <si>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</si>
  <si>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</si>
  <si>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</si>
  <si>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</si>
  <si>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</si>
  <si>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</si>
  <si>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</si>
  <si>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</si>
  <si>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</si>
  <si>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</si>
  <si>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</si>
  <si>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</si>
  <si>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</si>
  <si>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</si>
  <si>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</si>
  <si>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</si>
  <si>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</si>
  <si>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</si>
  <si>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</si>
  <si>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</si>
  <si>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</si>
  <si>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</si>
  <si>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</si>
  <si>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</si>
  <si>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</si>
  <si>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</si>
  <si>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</si>
  <si>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</si>
  <si>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</si>
  <si>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</si>
  <si>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</si>
  <si>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</si>
  <si>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</si>
  <si>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</si>
  <si>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</si>
  <si>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</si>
  <si>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</si>
  <si>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</si>
  <si>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</si>
  <si>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</si>
  <si>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</si>
  <si>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</si>
  <si>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</si>
  <si>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</si>
  <si>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</si>
  <si>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</si>
  <si>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</si>
  <si>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</si>
  <si>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</si>
  <si>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</si>
  <si>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</si>
  <si>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</si>
  <si>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</si>
  <si>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</si>
  <si>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</si>
  <si>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</si>
  <si>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</si>
  <si>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</si>
  <si>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</si>
  <si>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</si>
  <si>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</si>
  <si>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</si>
  <si>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</si>
  <si>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</si>
  <si>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</si>
  <si>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</si>
  <si>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</si>
  <si>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</si>
  <si>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</si>
  <si>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</si>
  <si>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</si>
  <si>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t>Doplnková  vnútroštátna platba na plochu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</si>
  <si>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01.01.2023 - 31.07.2023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</si>
</sst>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3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37">
    <xf numFmtId="0" fontId="0" fillId="0" borderId="0"/>
    <xf numFmtId="44" fontId="21" fillId="0" borderId="0" applyFont="0" applyFill="0" applyBorder="0" applyAlignment="0" applyProtection="0"/>
    <xf numFmtId="0" fontId="2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" fontId="27" fillId="0" borderId="12" applyNumberFormat="0" applyProtection="0">
      <alignment horizontal="right" vertical="center"/>
    </xf>
    <xf numFmtId="0" fontId="11" fillId="0" borderId="0"/>
    <xf numFmtId="43" fontId="11" fillId="0" borderId="0" applyFont="0" applyFill="0" applyBorder="0" applyAlignment="0" applyProtection="0"/>
    <xf numFmtId="4" fontId="28" fillId="4" borderId="12" applyNumberFormat="0" applyProtection="0">
      <alignment vertical="center"/>
    </xf>
    <xf numFmtId="0" fontId="10" fillId="0" borderId="0"/>
    <xf numFmtId="43" fontId="10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20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7" fillId="0" borderId="4" xfId="0" applyFont="1" applyFill="1" applyBorder="1" applyAlignment="1">
      <alignment horizontal="left"/>
    </xf>
    <xf numFmtId="164" fontId="20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7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164" fontId="18" fillId="2" borderId="2" xfId="0" applyNumberFormat="1" applyFont="1" applyFill="1" applyBorder="1" applyAlignment="1">
      <alignment horizontal="right" vertical="center" wrapText="1"/>
    </xf>
    <xf numFmtId="164" fontId="18" fillId="2" borderId="3" xfId="0" applyNumberFormat="1" applyFont="1" applyFill="1" applyBorder="1" applyAlignment="1">
      <alignment horizontal="right" vertical="center" wrapText="1"/>
    </xf>
    <xf numFmtId="0" fontId="18" fillId="3" borderId="9" xfId="0" applyFont="1" applyFill="1" applyBorder="1" applyAlignment="1">
      <alignment horizontal="right"/>
    </xf>
    <xf numFmtId="164" fontId="17" fillId="3" borderId="10" xfId="0" applyNumberFormat="1" applyFont="1" applyFill="1" applyBorder="1" applyAlignment="1">
      <alignment horizontal="center" vertical="top" wrapText="1"/>
    </xf>
    <xf numFmtId="164" fontId="17" fillId="3" borderId="11" xfId="0" applyNumberFormat="1" applyFont="1" applyFill="1" applyBorder="1" applyAlignment="1">
      <alignment horizontal="center" vertical="top" wrapText="1"/>
    </xf>
    <xf numFmtId="164" fontId="17" fillId="3" borderId="10" xfId="0" applyNumberFormat="1" applyFont="1" applyFill="1" applyBorder="1" applyAlignment="1">
      <alignment horizontal="right" vertical="center"/>
    </xf>
    <xf numFmtId="164" fontId="17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17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/>
    <xf numFmtId="164" fontId="0" fillId="0" borderId="0" xfId="0" applyNumberFormat="1" applyFill="1" applyAlignment="1">
      <alignment wrapText="1"/>
    </xf>
    <xf numFmtId="164" fontId="17" fillId="0" borderId="0" xfId="0" applyNumberFormat="1" applyFont="1" applyFill="1" applyAlignment="1">
      <alignment wrapText="1"/>
    </xf>
    <xf numFmtId="0" fontId="20" fillId="0" borderId="6" xfId="0" applyFont="1" applyFill="1" applyBorder="1" applyAlignment="1">
      <alignment horizontal="left"/>
    </xf>
    <xf numFmtId="4" fontId="0" fillId="0" borderId="0" xfId="0" applyNumberFormat="1" applyFill="1"/>
    <xf numFmtId="4" fontId="0" fillId="0" borderId="0" xfId="0" applyNumberFormat="1"/>
    <xf numFmtId="0" fontId="0" fillId="0" borderId="0" xfId="0" applyAlignment="1">
      <alignment horizontal="center"/>
    </xf>
    <xf numFmtId="4" fontId="2" fillId="0" borderId="0" xfId="34" applyNumberFormat="1"/>
    <xf numFmtId="164" fontId="29" fillId="0" borderId="0" xfId="0" applyNumberFormat="1" applyFont="1"/>
    <xf numFmtId="164" fontId="29" fillId="0" borderId="0" xfId="0" applyNumberFormat="1" applyFont="1" applyAlignment="1">
      <alignment wrapText="1"/>
    </xf>
    <xf numFmtId="0" fontId="19" fillId="0" borderId="1" xfId="0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</cellXfs>
  <cellStyles count="37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Čiarka 6" xfId="33" xr:uid="{A8B1B7E2-EEAC-429E-8F2D-C0480ED0D2FC}"/>
    <cellStyle name="Čiarka 7" xfId="36" xr:uid="{09C0188F-B41B-4896-A13A-1AC5BC3F2AC2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29" xr:uid="{F7A94CBB-660C-4209-869F-F258CB208C64}"/>
    <cellStyle name="Normálna 14" xfId="30" xr:uid="{3D4040D7-06F8-4626-905B-9207C71E993B}"/>
    <cellStyle name="Normálna 15" xfId="31" xr:uid="{D9AA8F36-DB6C-43E9-BFEA-AD16495F6039}"/>
    <cellStyle name="Normálna 16" xfId="32" xr:uid="{8B0F7199-50A0-472C-9140-3569FD1C4942}"/>
    <cellStyle name="Normálna 17" xfId="34" xr:uid="{183F2E23-C4DA-41B8-91C5-985C27892F25}"/>
    <cellStyle name="Normálna 18" xfId="35" xr:uid="{E5C9188C-13E4-41D4-B47E-60464CE96DE3}"/>
    <cellStyle name="Normálna 2" xfId="3" xr:uid="{00000000-0005-0000-0000-000004000000}"/>
    <cellStyle name="Normálna 2 2" xfId="17" xr:uid="{C97AF5D2-72CA-432B-B028-FAC547267F2C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1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"/>
  <sheetViews>
    <sheetView tabSelected="1" topLeftCell="A2" zoomScale="80" zoomScaleNormal="80" workbookViewId="0">
      <selection activeCell="C15" sqref="C15"/>
    </sheetView>
  </sheetViews>
  <sheetFormatPr defaultRowHeight="15" x14ac:dyDescent="0.25"/>
  <cols>
    <col min="1" max="1" width="127" customWidth="1"/>
    <col min="2" max="4" width="21.28515625" style="3" customWidth="1"/>
    <col min="5" max="5" width="11.42578125" bestFit="1" customWidth="1"/>
    <col min="6" max="6" width="17.5703125" customWidth="1"/>
    <col min="7" max="7" width="14.85546875" bestFit="1" customWidth="1"/>
    <col min="8" max="8" width="13.5703125" bestFit="1" customWidth="1"/>
    <col min="10" max="11" width="14.85546875" bestFit="1" customWidth="1"/>
    <col min="12" max="12" width="13.5703125" bestFit="1" customWidth="1"/>
    <col min="13" max="14" width="13" bestFit="1" customWidth="1"/>
    <col min="15" max="15" width="12" bestFit="1" customWidth="1"/>
  </cols>
  <sheetData>
    <row r="1" spans="1:12" s="2" customFormat="1" ht="3" hidden="1" customHeight="1" thickBot="1" x14ac:dyDescent="0.3">
      <c r="B1" s="3"/>
      <c r="C1" s="3"/>
      <c r="D1" s="3"/>
    </row>
    <row r="2" spans="1:12" s="2" customFormat="1" ht="15" customHeight="1" x14ac:dyDescent="0.25">
      <c r="A2" s="54" t="s">
        <v>86</v>
      </c>
      <c r="B2" s="55"/>
      <c r="C2" s="55"/>
      <c r="D2" s="56"/>
    </row>
    <row r="3" spans="1:12" s="2" customFormat="1" ht="15" customHeight="1" x14ac:dyDescent="0.25">
      <c r="A3" s="57"/>
      <c r="B3" s="58"/>
      <c r="C3" s="58"/>
      <c r="D3" s="59"/>
    </row>
    <row r="4" spans="1:12" s="2" customFormat="1" ht="15" customHeight="1" x14ac:dyDescent="0.25">
      <c r="A4" s="57"/>
      <c r="B4" s="58"/>
      <c r="C4" s="58"/>
      <c r="D4" s="59"/>
    </row>
    <row r="5" spans="1:12" s="2" customFormat="1" ht="15" customHeight="1" x14ac:dyDescent="0.25">
      <c r="A5" s="57"/>
      <c r="B5" s="58"/>
      <c r="C5" s="58"/>
      <c r="D5" s="59"/>
    </row>
    <row r="6" spans="1:12" s="2" customFormat="1" ht="15" customHeight="1" x14ac:dyDescent="0.25">
      <c r="A6" s="57"/>
      <c r="B6" s="58"/>
      <c r="C6" s="58"/>
      <c r="D6" s="59"/>
    </row>
    <row r="7" spans="1:12" ht="15.75" customHeight="1" thickBot="1" x14ac:dyDescent="0.3">
      <c r="A7" s="60"/>
      <c r="B7" s="61"/>
      <c r="C7" s="61"/>
      <c r="D7" s="62"/>
    </row>
    <row r="8" spans="1:12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2" s="1" customFormat="1" ht="30" customHeight="1" thickBot="1" x14ac:dyDescent="0.3">
      <c r="A9" s="22" t="s">
        <v>37</v>
      </c>
      <c r="B9" s="25">
        <f>SUM(B10,B42,B64,B89)</f>
        <v>383182474.77000004</v>
      </c>
      <c r="C9" s="25">
        <f>SUM(C10,C42,C64,C89)</f>
        <v>331564463.15250003</v>
      </c>
      <c r="D9" s="26">
        <f>SUM(D10,D42,D64,D89)</f>
        <v>51618011.617500007</v>
      </c>
      <c r="F9" s="52"/>
      <c r="G9" s="53"/>
    </row>
    <row r="10" spans="1:12" ht="30" customHeight="1" x14ac:dyDescent="0.25">
      <c r="A10" s="19" t="s">
        <v>35</v>
      </c>
      <c r="B10" s="20">
        <f>SUM(B11:B41)</f>
        <v>340773074.10000002</v>
      </c>
      <c r="C10" s="20">
        <f t="shared" ref="C10:D10" si="0">SUM(C11:C41)</f>
        <v>308389813.23000002</v>
      </c>
      <c r="D10" s="21">
        <f t="shared" si="0"/>
        <v>32383260.870000005</v>
      </c>
      <c r="F10" s="52"/>
      <c r="G10" s="52"/>
    </row>
    <row r="11" spans="1:12" x14ac:dyDescent="0.25">
      <c r="A11" s="10" t="s">
        <v>34</v>
      </c>
      <c r="B11" s="5"/>
      <c r="C11" s="5"/>
      <c r="D11" s="11"/>
    </row>
    <row r="12" spans="1:12" x14ac:dyDescent="0.25">
      <c r="A12" s="12" t="s">
        <v>58</v>
      </c>
      <c r="B12" s="31">
        <v>109922640.78</v>
      </c>
      <c r="C12" s="31">
        <v>109922640.78</v>
      </c>
      <c r="D12" s="32">
        <v>0</v>
      </c>
      <c r="F12" s="48"/>
      <c r="G12" s="49"/>
      <c r="H12" s="49"/>
      <c r="I12" s="50"/>
      <c r="J12" s="49"/>
      <c r="K12" s="49"/>
      <c r="L12" s="49"/>
    </row>
    <row r="13" spans="1:12" x14ac:dyDescent="0.25">
      <c r="A13" s="12" t="s">
        <v>36</v>
      </c>
      <c r="B13" s="31">
        <v>64471782.07</v>
      </c>
      <c r="C13" s="31">
        <v>64471782.07</v>
      </c>
      <c r="D13" s="32">
        <v>0</v>
      </c>
      <c r="F13" s="48"/>
      <c r="G13" s="49"/>
      <c r="H13" s="49"/>
      <c r="I13" s="50"/>
      <c r="J13" s="49"/>
      <c r="K13" s="49"/>
      <c r="L13" s="49"/>
    </row>
    <row r="14" spans="1:12" x14ac:dyDescent="0.25">
      <c r="A14" s="12" t="s">
        <v>27</v>
      </c>
      <c r="B14" s="31">
        <v>1313399.31</v>
      </c>
      <c r="C14" s="31">
        <v>1313399.31</v>
      </c>
      <c r="D14" s="32">
        <v>0</v>
      </c>
      <c r="F14" s="44"/>
      <c r="I14" s="50"/>
    </row>
    <row r="15" spans="1:12" x14ac:dyDescent="0.25">
      <c r="A15" s="12" t="s">
        <v>28</v>
      </c>
      <c r="B15" s="31">
        <v>5842528.7199999997</v>
      </c>
      <c r="C15" s="31">
        <v>5842528.7199999997</v>
      </c>
      <c r="D15" s="32">
        <v>0</v>
      </c>
      <c r="F15" s="44"/>
      <c r="I15" s="50"/>
    </row>
    <row r="16" spans="1:12" s="2" customFormat="1" x14ac:dyDescent="0.25">
      <c r="A16" s="12" t="s">
        <v>75</v>
      </c>
      <c r="B16" s="31">
        <v>5379126.54</v>
      </c>
      <c r="C16" s="31">
        <v>5379126.54</v>
      </c>
      <c r="D16" s="32">
        <v>0</v>
      </c>
      <c r="F16" s="51"/>
      <c r="G16" s="51"/>
      <c r="H16" s="51"/>
      <c r="I16" s="50"/>
      <c r="J16" s="49"/>
      <c r="K16" s="49"/>
      <c r="L16" s="49"/>
    </row>
    <row r="17" spans="1:9" x14ac:dyDescent="0.25">
      <c r="A17" s="14" t="s">
        <v>49</v>
      </c>
      <c r="B17" s="35"/>
      <c r="C17" s="36"/>
      <c r="D17" s="37"/>
      <c r="F17" s="44"/>
      <c r="I17" s="50"/>
    </row>
    <row r="18" spans="1:9" x14ac:dyDescent="0.25">
      <c r="A18" s="12" t="s">
        <v>38</v>
      </c>
      <c r="B18" s="31">
        <v>1105505.74</v>
      </c>
      <c r="C18" s="31">
        <v>1105505.74</v>
      </c>
      <c r="D18" s="32">
        <v>0</v>
      </c>
      <c r="F18" s="44"/>
      <c r="I18" s="50"/>
    </row>
    <row r="19" spans="1:9" x14ac:dyDescent="0.25">
      <c r="A19" s="12" t="s">
        <v>0</v>
      </c>
      <c r="B19" s="31">
        <v>6678874.4100000001</v>
      </c>
      <c r="C19" s="31">
        <v>6678874.4100000001</v>
      </c>
      <c r="D19" s="32">
        <v>0</v>
      </c>
      <c r="F19" s="44"/>
      <c r="I19" s="50"/>
    </row>
    <row r="20" spans="1:9" x14ac:dyDescent="0.25">
      <c r="A20" s="12" t="s">
        <v>21</v>
      </c>
      <c r="B20" s="31">
        <v>19999.830000000002</v>
      </c>
      <c r="C20" s="31">
        <v>19999.830000000002</v>
      </c>
      <c r="D20" s="32">
        <v>0</v>
      </c>
      <c r="F20" s="44"/>
      <c r="I20" s="50"/>
    </row>
    <row r="21" spans="1:9" x14ac:dyDescent="0.25">
      <c r="A21" s="12" t="s">
        <v>2</v>
      </c>
      <c r="B21" s="31">
        <v>3531901.53</v>
      </c>
      <c r="C21" s="31">
        <v>3531901.53</v>
      </c>
      <c r="D21" s="32">
        <v>0</v>
      </c>
      <c r="F21" s="44"/>
      <c r="I21" s="50"/>
    </row>
    <row r="22" spans="1:9" x14ac:dyDescent="0.25">
      <c r="A22" s="12" t="s">
        <v>22</v>
      </c>
      <c r="B22" s="31">
        <v>86548.62</v>
      </c>
      <c r="C22" s="31">
        <v>86548.62</v>
      </c>
      <c r="D22" s="32">
        <v>0</v>
      </c>
      <c r="F22" s="44"/>
      <c r="I22" s="50"/>
    </row>
    <row r="23" spans="1:9" x14ac:dyDescent="0.25">
      <c r="A23" s="12" t="s">
        <v>23</v>
      </c>
      <c r="B23" s="31">
        <v>4197546.79</v>
      </c>
      <c r="C23" s="31">
        <v>4197546.79</v>
      </c>
      <c r="D23" s="32">
        <v>0</v>
      </c>
      <c r="F23" s="44"/>
      <c r="I23" s="50"/>
    </row>
    <row r="24" spans="1:9" x14ac:dyDescent="0.25">
      <c r="A24" s="12" t="s">
        <v>31</v>
      </c>
      <c r="B24" s="31">
        <v>458559.49</v>
      </c>
      <c r="C24" s="31">
        <v>458559.49</v>
      </c>
      <c r="D24" s="32">
        <v>0</v>
      </c>
      <c r="F24" s="44"/>
      <c r="I24" s="50"/>
    </row>
    <row r="25" spans="1:9" x14ac:dyDescent="0.25">
      <c r="A25" s="12" t="s">
        <v>24</v>
      </c>
      <c r="B25" s="31">
        <v>289717.75</v>
      </c>
      <c r="C25" s="31">
        <v>289717.75</v>
      </c>
      <c r="D25" s="32">
        <v>0</v>
      </c>
      <c r="F25" s="44"/>
      <c r="I25" s="50"/>
    </row>
    <row r="26" spans="1:9" x14ac:dyDescent="0.25">
      <c r="A26" s="12" t="s">
        <v>25</v>
      </c>
      <c r="B26" s="31">
        <v>1220915.24</v>
      </c>
      <c r="C26" s="31">
        <v>1220915.24</v>
      </c>
      <c r="D26" s="32">
        <v>0</v>
      </c>
      <c r="F26" s="44"/>
      <c r="I26" s="50"/>
    </row>
    <row r="27" spans="1:9" s="2" customFormat="1" x14ac:dyDescent="0.25">
      <c r="A27" s="12" t="s">
        <v>52</v>
      </c>
      <c r="B27" s="31">
        <v>0</v>
      </c>
      <c r="C27" s="31">
        <v>0</v>
      </c>
      <c r="D27" s="32">
        <v>0</v>
      </c>
      <c r="F27" s="44"/>
      <c r="I27" s="50"/>
    </row>
    <row r="28" spans="1:9" x14ac:dyDescent="0.25">
      <c r="A28" s="12" t="s">
        <v>39</v>
      </c>
      <c r="B28" s="31">
        <v>1886557.24</v>
      </c>
      <c r="C28" s="31">
        <v>1886557.24</v>
      </c>
      <c r="D28" s="32">
        <v>0</v>
      </c>
      <c r="F28" s="44"/>
      <c r="I28" s="50"/>
    </row>
    <row r="29" spans="1:9" x14ac:dyDescent="0.25">
      <c r="A29" s="10" t="s">
        <v>50</v>
      </c>
      <c r="B29" s="8"/>
      <c r="C29" s="7"/>
      <c r="D29" s="13"/>
      <c r="F29" s="44"/>
      <c r="I29" s="50"/>
    </row>
    <row r="30" spans="1:9" x14ac:dyDescent="0.25">
      <c r="A30" s="12" t="s">
        <v>42</v>
      </c>
      <c r="B30" s="33">
        <v>18029686.43</v>
      </c>
      <c r="C30" s="33">
        <v>13292296.029999999</v>
      </c>
      <c r="D30" s="34">
        <v>4737390.4000000004</v>
      </c>
      <c r="F30" s="44"/>
      <c r="I30" s="50"/>
    </row>
    <row r="31" spans="1:9" x14ac:dyDescent="0.25">
      <c r="A31" s="12" t="s">
        <v>43</v>
      </c>
      <c r="B31" s="33">
        <v>880849.21</v>
      </c>
      <c r="C31" s="33">
        <v>648943.91</v>
      </c>
      <c r="D31" s="34">
        <v>231905.3</v>
      </c>
      <c r="F31" s="44"/>
      <c r="I31" s="50"/>
    </row>
    <row r="32" spans="1:9" x14ac:dyDescent="0.25">
      <c r="A32" s="12" t="s">
        <v>44</v>
      </c>
      <c r="B32" s="33">
        <v>25680300.02</v>
      </c>
      <c r="C32" s="33">
        <v>21157801.5</v>
      </c>
      <c r="D32" s="34">
        <v>4522498.5199999996</v>
      </c>
      <c r="F32" s="44"/>
      <c r="I32" s="50"/>
    </row>
    <row r="33" spans="1:12" x14ac:dyDescent="0.25">
      <c r="A33" s="12" t="s">
        <v>20</v>
      </c>
      <c r="B33" s="33">
        <v>734529.75</v>
      </c>
      <c r="C33" s="33">
        <v>600685.29</v>
      </c>
      <c r="D33" s="34">
        <v>133844.46</v>
      </c>
      <c r="F33" s="44"/>
      <c r="I33" s="50"/>
    </row>
    <row r="34" spans="1:12" x14ac:dyDescent="0.25">
      <c r="A34" s="38" t="s">
        <v>74</v>
      </c>
      <c r="B34" s="33">
        <v>0</v>
      </c>
      <c r="C34" s="33">
        <v>0</v>
      </c>
      <c r="D34" s="34">
        <v>0</v>
      </c>
      <c r="F34" s="44"/>
      <c r="I34" s="50"/>
    </row>
    <row r="35" spans="1:12" x14ac:dyDescent="0.25">
      <c r="A35" s="12" t="s">
        <v>1</v>
      </c>
      <c r="B35" s="33">
        <v>52363681.600000001</v>
      </c>
      <c r="C35" s="33">
        <v>39133748.259999998</v>
      </c>
      <c r="D35" s="34">
        <v>13229933.340000002</v>
      </c>
      <c r="F35" s="48"/>
      <c r="G35" s="49"/>
      <c r="H35" s="49"/>
      <c r="I35" s="50"/>
      <c r="J35" s="49"/>
      <c r="K35" s="49"/>
      <c r="L35" s="49"/>
    </row>
    <row r="36" spans="1:12" x14ac:dyDescent="0.25">
      <c r="A36" s="12" t="s">
        <v>26</v>
      </c>
      <c r="B36" s="33">
        <v>751219.77</v>
      </c>
      <c r="C36" s="33">
        <v>563414.39</v>
      </c>
      <c r="D36" s="34">
        <v>187805.38</v>
      </c>
    </row>
    <row r="37" spans="1:12" x14ac:dyDescent="0.25">
      <c r="A37" s="12" t="s">
        <v>40</v>
      </c>
      <c r="B37" s="33">
        <v>28881.96</v>
      </c>
      <c r="C37" s="33">
        <v>21661.43</v>
      </c>
      <c r="D37" s="34">
        <v>7220.53</v>
      </c>
    </row>
    <row r="38" spans="1:12" x14ac:dyDescent="0.25">
      <c r="A38" s="12" t="s">
        <v>41</v>
      </c>
      <c r="B38" s="33">
        <v>35856965.689999998</v>
      </c>
      <c r="C38" s="33">
        <v>26565658.359999999</v>
      </c>
      <c r="D38" s="34">
        <v>9291307.3300000001</v>
      </c>
    </row>
    <row r="39" spans="1:12" x14ac:dyDescent="0.25">
      <c r="A39" s="10" t="s">
        <v>51</v>
      </c>
      <c r="B39" s="8"/>
      <c r="C39" s="6"/>
      <c r="D39" s="13"/>
    </row>
    <row r="40" spans="1:12" ht="17.25" customHeight="1" x14ac:dyDescent="0.25">
      <c r="A40" s="12" t="s">
        <v>46</v>
      </c>
      <c r="B40" s="33">
        <v>25832.41</v>
      </c>
      <c r="C40" s="33">
        <v>0</v>
      </c>
      <c r="D40" s="34">
        <v>25832.41</v>
      </c>
    </row>
    <row r="41" spans="1:12" s="2" customFormat="1" ht="17.25" customHeight="1" thickBot="1" x14ac:dyDescent="0.3">
      <c r="A41" s="47" t="s">
        <v>85</v>
      </c>
      <c r="B41" s="8">
        <v>15523.2</v>
      </c>
      <c r="C41" s="6">
        <v>0</v>
      </c>
      <c r="D41" s="13">
        <v>15523.2</v>
      </c>
    </row>
    <row r="42" spans="1:12" s="2" customFormat="1" x14ac:dyDescent="0.25">
      <c r="A42" s="19" t="s">
        <v>29</v>
      </c>
      <c r="B42" s="20">
        <f>SUM(B44:B63)</f>
        <v>20224262.800000001</v>
      </c>
      <c r="C42" s="20">
        <f>SUM(C44:C63)</f>
        <v>6594852.1300000008</v>
      </c>
      <c r="D42" s="21">
        <f>SUM(D44:D63)</f>
        <v>13629410.67</v>
      </c>
      <c r="E42" s="44"/>
    </row>
    <row r="43" spans="1:12" x14ac:dyDescent="0.25">
      <c r="A43" s="10" t="s">
        <v>76</v>
      </c>
      <c r="B43" s="39"/>
      <c r="C43" s="39"/>
      <c r="D43" s="40"/>
      <c r="E43" s="44"/>
    </row>
    <row r="44" spans="1:12" s="2" customFormat="1" x14ac:dyDescent="0.25">
      <c r="A44" s="12" t="s">
        <v>69</v>
      </c>
      <c r="B44" s="9">
        <v>0</v>
      </c>
      <c r="C44" s="9">
        <v>0</v>
      </c>
      <c r="D44" s="16">
        <v>0</v>
      </c>
      <c r="E44" s="44"/>
    </row>
    <row r="45" spans="1:12" s="2" customFormat="1" x14ac:dyDescent="0.25">
      <c r="A45" s="27" t="s">
        <v>66</v>
      </c>
      <c r="B45" s="9">
        <v>0</v>
      </c>
      <c r="C45" s="9">
        <v>0</v>
      </c>
      <c r="D45" s="16">
        <v>0</v>
      </c>
      <c r="E45" s="44"/>
    </row>
    <row r="46" spans="1:12" s="2" customFormat="1" x14ac:dyDescent="0.25">
      <c r="A46" s="12" t="s">
        <v>54</v>
      </c>
      <c r="B46" s="9">
        <v>1199999.95</v>
      </c>
      <c r="C46" s="9">
        <v>0</v>
      </c>
      <c r="D46" s="16">
        <v>1199999.95</v>
      </c>
      <c r="E46" s="44"/>
    </row>
    <row r="47" spans="1:12" s="2" customFormat="1" x14ac:dyDescent="0.25">
      <c r="A47" s="15" t="s">
        <v>70</v>
      </c>
      <c r="B47" s="9">
        <v>0</v>
      </c>
      <c r="C47" s="9">
        <v>0</v>
      </c>
      <c r="D47" s="16">
        <v>0</v>
      </c>
      <c r="E47" s="44"/>
    </row>
    <row r="48" spans="1:12" x14ac:dyDescent="0.25">
      <c r="A48" s="12" t="s">
        <v>67</v>
      </c>
      <c r="B48" s="9">
        <v>0</v>
      </c>
      <c r="C48" s="9">
        <v>0</v>
      </c>
      <c r="D48" s="16">
        <v>0</v>
      </c>
      <c r="E48" s="44"/>
    </row>
    <row r="49" spans="1:5" s="1" customFormat="1" x14ac:dyDescent="0.25">
      <c r="A49" s="12" t="s">
        <v>71</v>
      </c>
      <c r="B49" s="9">
        <v>250000</v>
      </c>
      <c r="C49" s="9">
        <v>0</v>
      </c>
      <c r="D49" s="16">
        <v>250000</v>
      </c>
      <c r="E49" s="43"/>
    </row>
    <row r="50" spans="1:5" s="1" customFormat="1" x14ac:dyDescent="0.25">
      <c r="A50" s="12" t="s">
        <v>55</v>
      </c>
      <c r="B50" s="9">
        <v>399999.97</v>
      </c>
      <c r="C50" s="9">
        <v>0</v>
      </c>
      <c r="D50" s="16">
        <v>399999.97</v>
      </c>
      <c r="E50" s="45"/>
    </row>
    <row r="51" spans="1:5" s="1" customFormat="1" x14ac:dyDescent="0.25">
      <c r="A51" s="12" t="s">
        <v>56</v>
      </c>
      <c r="B51" s="9">
        <v>0</v>
      </c>
      <c r="C51" s="9">
        <v>0</v>
      </c>
      <c r="D51" s="16">
        <v>0</v>
      </c>
      <c r="E51" s="45"/>
    </row>
    <row r="52" spans="1:5" s="1" customFormat="1" x14ac:dyDescent="0.25">
      <c r="A52" s="27" t="s">
        <v>83</v>
      </c>
      <c r="B52" s="9">
        <v>0</v>
      </c>
      <c r="C52" s="9">
        <v>0</v>
      </c>
      <c r="D52" s="16">
        <v>0</v>
      </c>
      <c r="E52" s="45"/>
    </row>
    <row r="53" spans="1:5" s="1" customFormat="1" x14ac:dyDescent="0.25">
      <c r="A53" s="12" t="s">
        <v>32</v>
      </c>
      <c r="B53" s="9">
        <v>1200000</v>
      </c>
      <c r="C53" s="9">
        <v>0</v>
      </c>
      <c r="D53" s="16">
        <v>1200000</v>
      </c>
      <c r="E53" s="45"/>
    </row>
    <row r="54" spans="1:5" s="1" customFormat="1" x14ac:dyDescent="0.25">
      <c r="A54" s="27" t="s">
        <v>84</v>
      </c>
      <c r="B54" s="9">
        <v>0</v>
      </c>
      <c r="C54" s="9">
        <v>0</v>
      </c>
      <c r="D54" s="16">
        <v>0</v>
      </c>
      <c r="E54" s="46"/>
    </row>
    <row r="55" spans="1:5" s="1" customFormat="1" x14ac:dyDescent="0.25">
      <c r="A55" s="12" t="s">
        <v>72</v>
      </c>
      <c r="B55" s="9">
        <v>0</v>
      </c>
      <c r="C55" s="9">
        <v>0</v>
      </c>
      <c r="D55" s="16">
        <v>0</v>
      </c>
      <c r="E55" s="46"/>
    </row>
    <row r="56" spans="1:5" s="1" customFormat="1" x14ac:dyDescent="0.25">
      <c r="A56" s="10" t="s">
        <v>77</v>
      </c>
      <c r="B56" s="33"/>
      <c r="C56" s="33"/>
      <c r="D56" s="34"/>
      <c r="E56" s="43"/>
    </row>
    <row r="57" spans="1:5" s="1" customFormat="1" x14ac:dyDescent="0.25">
      <c r="A57" s="12" t="s">
        <v>81</v>
      </c>
      <c r="B57" s="9">
        <v>0</v>
      </c>
      <c r="C57" s="9">
        <v>0</v>
      </c>
      <c r="D57" s="16">
        <v>0</v>
      </c>
      <c r="E57" s="43"/>
    </row>
    <row r="58" spans="1:5" s="1" customFormat="1" x14ac:dyDescent="0.25">
      <c r="A58" s="12" t="s">
        <v>47</v>
      </c>
      <c r="B58" s="33">
        <v>6738620.4699999997</v>
      </c>
      <c r="C58" s="33">
        <v>1872964.77</v>
      </c>
      <c r="D58" s="34">
        <v>4865655.7</v>
      </c>
      <c r="E58" s="43"/>
    </row>
    <row r="59" spans="1:5" s="1" customFormat="1" x14ac:dyDescent="0.25">
      <c r="A59" s="12" t="s">
        <v>33</v>
      </c>
      <c r="B59" s="33">
        <v>1903878.01</v>
      </c>
      <c r="C59" s="33">
        <v>1903878.01</v>
      </c>
      <c r="D59" s="34">
        <v>0</v>
      </c>
      <c r="E59" s="43"/>
    </row>
    <row r="60" spans="1:5" s="1" customFormat="1" x14ac:dyDescent="0.25">
      <c r="A60" s="12" t="s">
        <v>64</v>
      </c>
      <c r="B60" s="33">
        <v>0</v>
      </c>
      <c r="C60" s="33">
        <v>0</v>
      </c>
      <c r="D60" s="34">
        <v>0</v>
      </c>
      <c r="E60" s="43"/>
    </row>
    <row r="61" spans="1:5" s="1" customFormat="1" x14ac:dyDescent="0.25">
      <c r="A61" s="12" t="s">
        <v>3</v>
      </c>
      <c r="B61" s="33">
        <v>2411502.86</v>
      </c>
      <c r="C61" s="33">
        <v>2411502.86</v>
      </c>
      <c r="D61" s="34">
        <v>0</v>
      </c>
      <c r="E61" s="43"/>
    </row>
    <row r="62" spans="1:5" s="1" customFormat="1" x14ac:dyDescent="0.25">
      <c r="A62" s="12" t="s">
        <v>82</v>
      </c>
      <c r="B62" s="33">
        <v>0</v>
      </c>
      <c r="C62" s="33">
        <v>0</v>
      </c>
      <c r="D62" s="34">
        <v>0</v>
      </c>
      <c r="E62" s="43"/>
    </row>
    <row r="63" spans="1:5" s="1" customFormat="1" ht="15" customHeight="1" thickBot="1" x14ac:dyDescent="0.3">
      <c r="A63" s="12" t="s">
        <v>48</v>
      </c>
      <c r="B63" s="33">
        <v>6120261.54</v>
      </c>
      <c r="C63" s="33">
        <v>406506.49</v>
      </c>
      <c r="D63" s="34">
        <v>5713755.0499999998</v>
      </c>
      <c r="E63" s="43"/>
    </row>
    <row r="64" spans="1:5" s="1" customFormat="1" x14ac:dyDescent="0.25">
      <c r="A64" s="19" t="s">
        <v>15</v>
      </c>
      <c r="B64" s="20">
        <f>SUM(B65:B88)</f>
        <v>22130972.32</v>
      </c>
      <c r="C64" s="20">
        <f>SUM(C65:C88)</f>
        <v>16539173.630000001</v>
      </c>
      <c r="D64" s="21">
        <f>SUM(D65:D88)</f>
        <v>5591798.6899999995</v>
      </c>
      <c r="E64" s="43"/>
    </row>
    <row r="65" spans="1:5" s="1" customFormat="1" ht="15" customHeight="1" x14ac:dyDescent="0.25">
      <c r="A65" s="15" t="s">
        <v>4</v>
      </c>
      <c r="B65" s="31">
        <v>0</v>
      </c>
      <c r="C65" s="31">
        <v>0</v>
      </c>
      <c r="D65" s="32">
        <v>0</v>
      </c>
      <c r="E65" s="43"/>
    </row>
    <row r="66" spans="1:5" s="1" customFormat="1" x14ac:dyDescent="0.25">
      <c r="A66" s="15" t="s">
        <v>53</v>
      </c>
      <c r="B66" s="31">
        <v>0</v>
      </c>
      <c r="C66" s="31">
        <v>0</v>
      </c>
      <c r="D66" s="32">
        <v>0</v>
      </c>
      <c r="E66" s="43"/>
    </row>
    <row r="67" spans="1:5" s="1" customFormat="1" ht="15" customHeight="1" x14ac:dyDescent="0.25">
      <c r="A67" s="15" t="s">
        <v>79</v>
      </c>
      <c r="B67" s="31">
        <v>51000</v>
      </c>
      <c r="C67" s="31">
        <v>34950</v>
      </c>
      <c r="D67" s="32">
        <v>16050</v>
      </c>
      <c r="E67" s="43"/>
    </row>
    <row r="68" spans="1:5" ht="15" customHeight="1" x14ac:dyDescent="0.25">
      <c r="A68" s="15" t="s">
        <v>65</v>
      </c>
      <c r="B68" s="31">
        <v>0</v>
      </c>
      <c r="C68" s="31">
        <v>0</v>
      </c>
      <c r="D68" s="32">
        <v>0</v>
      </c>
    </row>
    <row r="69" spans="1:5" ht="15" customHeight="1" x14ac:dyDescent="0.25">
      <c r="A69" s="15" t="s">
        <v>5</v>
      </c>
      <c r="B69" s="31">
        <v>5452379.3200000003</v>
      </c>
      <c r="C69" s="31">
        <v>4056456.72</v>
      </c>
      <c r="D69" s="32">
        <v>1395922.6</v>
      </c>
    </row>
    <row r="70" spans="1:5" x14ac:dyDescent="0.25">
      <c r="A70" s="15" t="s">
        <v>7</v>
      </c>
      <c r="B70" s="31">
        <v>2235606.9900000002</v>
      </c>
      <c r="C70" s="31">
        <v>1676705.21</v>
      </c>
      <c r="D70" s="32">
        <v>558901.78</v>
      </c>
    </row>
    <row r="71" spans="1:5" s="2" customFormat="1" ht="30" x14ac:dyDescent="0.25">
      <c r="A71" s="15" t="s">
        <v>59</v>
      </c>
      <c r="B71" s="31">
        <v>0</v>
      </c>
      <c r="C71" s="31">
        <v>0</v>
      </c>
      <c r="D71" s="32">
        <v>0</v>
      </c>
    </row>
    <row r="72" spans="1:5" s="2" customFormat="1" x14ac:dyDescent="0.25">
      <c r="A72" s="15" t="s">
        <v>6</v>
      </c>
      <c r="B72" s="31">
        <v>905123.88</v>
      </c>
      <c r="C72" s="31">
        <v>678842.91</v>
      </c>
      <c r="D72" s="32">
        <v>226280.97</v>
      </c>
    </row>
    <row r="73" spans="1:5" s="2" customFormat="1" x14ac:dyDescent="0.25">
      <c r="A73" s="15" t="s">
        <v>78</v>
      </c>
      <c r="B73" s="41">
        <v>60000</v>
      </c>
      <c r="C73" s="41">
        <v>45000</v>
      </c>
      <c r="D73" s="42">
        <v>15000</v>
      </c>
    </row>
    <row r="74" spans="1:5" s="2" customFormat="1" x14ac:dyDescent="0.25">
      <c r="A74" s="15" t="s">
        <v>8</v>
      </c>
      <c r="B74" s="31">
        <v>2237720.6800000002</v>
      </c>
      <c r="C74" s="31">
        <v>1678290.48</v>
      </c>
      <c r="D74" s="32">
        <v>559430.19999999995</v>
      </c>
    </row>
    <row r="75" spans="1:5" ht="30" x14ac:dyDescent="0.25">
      <c r="A75" s="15" t="s">
        <v>60</v>
      </c>
      <c r="B75" s="31">
        <v>502940.32</v>
      </c>
      <c r="C75" s="31">
        <v>377205.22</v>
      </c>
      <c r="D75" s="32">
        <v>125735.1</v>
      </c>
    </row>
    <row r="76" spans="1:5" s="2" customFormat="1" ht="30" x14ac:dyDescent="0.25">
      <c r="A76" s="15" t="s">
        <v>61</v>
      </c>
      <c r="B76" s="31">
        <v>2421499.5</v>
      </c>
      <c r="C76" s="31">
        <v>1816124.54</v>
      </c>
      <c r="D76" s="32">
        <v>605374.96</v>
      </c>
    </row>
    <row r="77" spans="1:5" ht="30" x14ac:dyDescent="0.25">
      <c r="A77" s="15" t="s">
        <v>62</v>
      </c>
      <c r="B77" s="31">
        <v>0</v>
      </c>
      <c r="C77" s="31">
        <v>0</v>
      </c>
      <c r="D77" s="32">
        <v>0</v>
      </c>
    </row>
    <row r="78" spans="1:5" x14ac:dyDescent="0.25">
      <c r="A78" s="15" t="s">
        <v>45</v>
      </c>
      <c r="B78" s="31">
        <v>3917.54</v>
      </c>
      <c r="C78" s="31">
        <v>2938.14</v>
      </c>
      <c r="D78" s="32">
        <v>979.4</v>
      </c>
    </row>
    <row r="79" spans="1:5" s="2" customFormat="1" ht="30" x14ac:dyDescent="0.25">
      <c r="A79" s="15" t="s">
        <v>9</v>
      </c>
      <c r="B79" s="31">
        <v>506535.47</v>
      </c>
      <c r="C79" s="31">
        <v>379901.6</v>
      </c>
      <c r="D79" s="32">
        <v>126633.87</v>
      </c>
    </row>
    <row r="80" spans="1:5" x14ac:dyDescent="0.25">
      <c r="A80" s="15" t="s">
        <v>10</v>
      </c>
      <c r="B80" s="31">
        <v>110865.2</v>
      </c>
      <c r="C80" s="31">
        <v>83148.899999999994</v>
      </c>
      <c r="D80" s="32">
        <v>27716.3</v>
      </c>
    </row>
    <row r="81" spans="1:4" s="2" customFormat="1" x14ac:dyDescent="0.25">
      <c r="A81" s="15" t="s">
        <v>63</v>
      </c>
      <c r="B81" s="31">
        <v>1133528.5900000001</v>
      </c>
      <c r="C81" s="31">
        <v>850146.43</v>
      </c>
      <c r="D81" s="32">
        <v>283382.15999999997</v>
      </c>
    </row>
    <row r="82" spans="1:4" x14ac:dyDescent="0.25">
      <c r="A82" s="15" t="s">
        <v>11</v>
      </c>
      <c r="B82" s="31">
        <v>1428069.82</v>
      </c>
      <c r="C82" s="31">
        <v>1071052.3600000001</v>
      </c>
      <c r="D82" s="32">
        <v>357017.46</v>
      </c>
    </row>
    <row r="83" spans="1:4" x14ac:dyDescent="0.25">
      <c r="A83" s="15" t="s">
        <v>12</v>
      </c>
      <c r="B83" s="31">
        <v>0</v>
      </c>
      <c r="C83" s="31">
        <v>0</v>
      </c>
      <c r="D83" s="32">
        <v>0</v>
      </c>
    </row>
    <row r="84" spans="1:4" s="2" customFormat="1" ht="30" x14ac:dyDescent="0.25">
      <c r="A84" s="15" t="s">
        <v>80</v>
      </c>
      <c r="B84" s="31">
        <v>3552970.31</v>
      </c>
      <c r="C84" s="31">
        <v>2656823.6800000002</v>
      </c>
      <c r="D84" s="32">
        <v>896146.63</v>
      </c>
    </row>
    <row r="85" spans="1:4" x14ac:dyDescent="0.25">
      <c r="A85" s="15" t="s">
        <v>13</v>
      </c>
      <c r="B85" s="31">
        <v>331176.84999999998</v>
      </c>
      <c r="C85" s="31">
        <v>233359.09</v>
      </c>
      <c r="D85" s="32">
        <v>97817.76</v>
      </c>
    </row>
    <row r="86" spans="1:4" x14ac:dyDescent="0.25">
      <c r="A86" s="15" t="s">
        <v>57</v>
      </c>
      <c r="B86" s="31">
        <v>883899.09</v>
      </c>
      <c r="C86" s="31">
        <v>662924.31000000006</v>
      </c>
      <c r="D86" s="32">
        <v>220974.78</v>
      </c>
    </row>
    <row r="87" spans="1:4" x14ac:dyDescent="0.25">
      <c r="A87" s="15" t="s">
        <v>14</v>
      </c>
      <c r="B87" s="31">
        <v>313738.76</v>
      </c>
      <c r="C87" s="31">
        <v>235304.04</v>
      </c>
      <c r="D87" s="32">
        <v>78434.720000000001</v>
      </c>
    </row>
    <row r="88" spans="1:4" ht="15.75" thickBot="1" x14ac:dyDescent="0.3">
      <c r="A88" s="18" t="s">
        <v>73</v>
      </c>
      <c r="B88" s="31">
        <v>0</v>
      </c>
      <c r="C88" s="31">
        <v>0</v>
      </c>
      <c r="D88" s="32">
        <v>0</v>
      </c>
    </row>
    <row r="89" spans="1:4" x14ac:dyDescent="0.25">
      <c r="A89" s="19" t="s">
        <v>30</v>
      </c>
      <c r="B89" s="20">
        <f>SUM(B90:B91)</f>
        <v>54165.55</v>
      </c>
      <c r="C89" s="20">
        <f>SUM(C90:C91)</f>
        <v>40624.162499999999</v>
      </c>
      <c r="D89" s="21">
        <f>SUM(D90:D91)</f>
        <v>13541.387500000001</v>
      </c>
    </row>
    <row r="90" spans="1:4" x14ac:dyDescent="0.25">
      <c r="A90" s="15" t="s">
        <v>68</v>
      </c>
      <c r="B90" s="9">
        <v>51625</v>
      </c>
      <c r="C90" s="9">
        <v>38718.75</v>
      </c>
      <c r="D90" s="16">
        <v>12906.25</v>
      </c>
    </row>
    <row r="91" spans="1:4" ht="15.75" thickBot="1" x14ac:dyDescent="0.3">
      <c r="A91" s="17" t="s">
        <v>16</v>
      </c>
      <c r="B91" s="29">
        <v>2540.5500000000002</v>
      </c>
      <c r="C91" s="29">
        <v>1905.4124999999999</v>
      </c>
      <c r="D91" s="30">
        <v>635.13750000000005</v>
      </c>
    </row>
    <row r="92" spans="1:4" x14ac:dyDescent="0.25">
      <c r="B92" s="28"/>
      <c r="C92" s="28"/>
    </row>
    <row r="93" spans="1:4" x14ac:dyDescent="0.25">
      <c r="A93" s="3"/>
      <c r="B93"/>
      <c r="C93"/>
      <c r="D93"/>
    </row>
    <row r="94" spans="1:4" x14ac:dyDescent="0.25">
      <c r="A94" s="3"/>
      <c r="B94"/>
      <c r="C94" s="4"/>
      <c r="D94"/>
    </row>
    <row r="95" spans="1:4" x14ac:dyDescent="0.25">
      <c r="A95" s="3"/>
      <c r="B95"/>
      <c r="C95" s="4"/>
      <c r="D95" s="4"/>
    </row>
    <row r="96" spans="1:4" x14ac:dyDescent="0.25">
      <c r="C96" s="28"/>
      <c r="D96" s="28"/>
    </row>
    <row r="97" spans="3:4" x14ac:dyDescent="0.25">
      <c r="C97" s="28"/>
      <c r="D97" s="28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headerFooter>
    <oddFooter>&amp;C_x000D_&amp;1#&amp;"Calibri"&amp;11&amp;KFF0000     CHRÁNENÉ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2024-01-11T14:56:02Z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c8422e-a6c6-4367-933f-c1026fa6f183_Enabled">
    <vt:lpwstr>true</vt:lpwstr>
  </property>
  <property fmtid="{D5CDD505-2E9C-101B-9397-08002B2CF9AE}" pid="3" name="MSIP_Label_64c8422e-a6c6-4367-933f-c1026fa6f183_SetDate">
    <vt:lpwstr>2024-01-11T14:55:39Z</vt:lpwstr>
  </property>
  <property fmtid="{D5CDD505-2E9C-101B-9397-08002B2CF9AE}" pid="4" name="MSIP_Label_64c8422e-a6c6-4367-933f-c1026fa6f183_Method">
    <vt:lpwstr>Privileged</vt:lpwstr>
  </property>
  <property fmtid="{D5CDD505-2E9C-101B-9397-08002B2CF9AE}" pid="5" name="MSIP_Label_64c8422e-a6c6-4367-933f-c1026fa6f183_Name">
    <vt:lpwstr>CHRÁNENÉ</vt:lpwstr>
  </property>
  <property fmtid="{D5CDD505-2E9C-101B-9397-08002B2CF9AE}" pid="6" name="MSIP_Label_64c8422e-a6c6-4367-933f-c1026fa6f183_SiteId">
    <vt:lpwstr>e0d54165-a303-4a6a-9954-68dfeb2b693d</vt:lpwstr>
  </property>
  <property fmtid="{D5CDD505-2E9C-101B-9397-08002B2CF9AE}" pid="7" name="MSIP_Label_64c8422e-a6c6-4367-933f-c1026fa6f183_ActionId">
    <vt:lpwstr>766f53ed-c54f-4ef3-bf59-866b999bf11c</vt:lpwstr>
  </property>
  <property fmtid="{D5CDD505-2E9C-101B-9397-08002B2CF9AE}" pid="8" name="MSIP_Label_64c8422e-a6c6-4367-933f-c1026fa6f183_ContentBits">
    <vt:lpwstr>2</vt:lpwstr>
  </property>
</Properties>
</file>