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LNSPA001\Dokumenty_PPA\630 Sekcia monitoringu a reportingu\PRAVIDELNÉ MONITORY\Zverejňovanie na stránku\2022\október 2022\"/>
    </mc:Choice>
  </mc:AlternateContent>
  <xr:revisionPtr revIDLastSave="0" documentId="13_ncr:1_{EB512EFE-094B-4815-93A4-F337E441B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hľad za rok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B61" i="1"/>
  <c r="C87" i="1"/>
  <c r="D87" i="1"/>
  <c r="C88" i="1"/>
  <c r="D88" i="1"/>
  <c r="D61" i="1" l="1"/>
  <c r="C61" i="1"/>
  <c r="D41" i="1" l="1"/>
  <c r="C41" i="1"/>
  <c r="D86" i="1" l="1"/>
  <c r="C86" i="1"/>
  <c r="B86" i="1"/>
  <c r="B10" i="1" l="1"/>
  <c r="B9" i="1" s="1"/>
  <c r="C10" i="1" l="1"/>
  <c r="C9" i="1" s="1"/>
  <c r="D10" i="1"/>
  <c r="D9" i="1" s="1"/>
</calcChain>
</file>

<file path=xl/sharedStrings.xml><?xml version="1.0" encoding="utf-8"?>
<sst xmlns="http://schemas.openxmlformats.org/spreadsheetml/2006/main" count="84" uniqueCount="84">
  <si>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</si>
  <si>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</si>
  <si>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</si>
  <si>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</si>
  <si>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</si>
  <si>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</si>
  <si>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</si>
  <si>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</si>
  <si>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</si>
  <si>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</si>
  <si>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</si>
  <si>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</si>
  <si>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</si>
  <si>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</si>
  <si>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</si>
  <si>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</si>
  <si>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</si>
  <si>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</si>
  <si>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</si>
  <si>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</si>
  <si>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</si>
  <si>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</si>
  <si>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</si>
  <si>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</si>
  <si>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</si>
  <si>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</si>
  <si>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</si>
  <si>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</si>
  <si>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</si>
  <si>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</si>
  <si>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</si>
  <si>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</si>
  <si>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</si>
  <si>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</si>
  <si>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</si>
  <si>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</si>
  <si>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</si>
  <si>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</si>
  <si>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</si>
  <si>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</si>
  <si>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</si>
  <si>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</si>
  <si>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</si>
  <si>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</si>
  <si>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</si>
  <si>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</si>
  <si>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</si>
  <si>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</si>
  <si>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</si>
  <si>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</si>
  <si>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</si>
  <si>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</si>
  <si>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</si>
  <si>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</si>
  <si>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</si>
  <si>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</si>
  <si>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</si>
  <si>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</si>
  <si>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</si>
  <si>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</si>
  <si>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</si>
  <si>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</si>
  <si>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</si>
  <si>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</si>
  <si>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</si>
  <si>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</si>
  <si>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</si>
  <si>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</si>
  <si>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</si>
  <si>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</si>
  <si>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</si>
  <si>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</si>
  <si>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</si>
  <si>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</si>
  <si>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</si>
  <si>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</si>
  <si>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</si>
  <si>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</si>
  <si>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</si>
  <si>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</si>
  <si>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</si>
  <si>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</si>
  <si>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</si>
  <si>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01.01.2022 - 31.10.2022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</si>
</sst>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5" fillId="0" borderId="4" xfId="0" applyFont="1" applyFill="1" applyBorder="1" applyAlignment="1">
      <alignment horizontal="left"/>
    </xf>
    <xf numFmtId="164" fontId="8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5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horizontal="center" vertical="top" wrapText="1"/>
    </xf>
    <xf numFmtId="164" fontId="5" fillId="3" borderId="11" xfId="0" applyNumberFormat="1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 wrapText="1"/>
    </xf>
    <xf numFmtId="0" fontId="0" fillId="0" borderId="0" xfId="0" applyFill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43" fontId="15" fillId="0" borderId="0" xfId="1" applyFont="1" applyFill="1"/>
  </cellXfs>
  <cellStyles count="9">
    <cellStyle name="Čiarka" xfId="1" builtinId="3"/>
    <cellStyle name="Čiarka 2" xfId="8" xr:uid="{00000000-0005-0000-0000-000001000000}"/>
    <cellStyle name="Mena" xfId="2" builtinId="4"/>
    <cellStyle name="Normálna" xfId="0" builtinId="0"/>
    <cellStyle name="Normálna 2" xfId="4" xr:uid="{00000000-0005-0000-0000-000004000000}"/>
    <cellStyle name="Normálna 3" xfId="5" xr:uid="{00000000-0005-0000-0000-000005000000}"/>
    <cellStyle name="Normálna 4" xfId="6" xr:uid="{00000000-0005-0000-0000-000006000000}"/>
    <cellStyle name="Normálna 5" xfId="7" xr:uid="{00000000-0005-0000-0000-000007000000}"/>
    <cellStyle name="normálne_mesacny prehlad" xfId="3" xr:uid="{00000000-0005-0000-0000-000008000000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88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2"/>
  <sheetViews>
    <sheetView tabSelected="1" topLeftCell="A22" zoomScale="80" zoomScaleNormal="80" workbookViewId="0">
      <selection activeCell="F37" sqref="F37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6" t="s">
        <v>83</v>
      </c>
      <c r="B2" s="47"/>
      <c r="C2" s="47"/>
      <c r="D2" s="48"/>
    </row>
    <row r="3" spans="1:13" s="2" customFormat="1" ht="15" customHeight="1" x14ac:dyDescent="0.25">
      <c r="A3" s="49"/>
      <c r="B3" s="50"/>
      <c r="C3" s="50"/>
      <c r="D3" s="51"/>
    </row>
    <row r="4" spans="1:13" s="2" customFormat="1" ht="15" customHeight="1" x14ac:dyDescent="0.25">
      <c r="A4" s="49"/>
      <c r="B4" s="50"/>
      <c r="C4" s="50"/>
      <c r="D4" s="51"/>
    </row>
    <row r="5" spans="1:13" s="2" customFormat="1" ht="15" customHeight="1" x14ac:dyDescent="0.25">
      <c r="A5" s="49"/>
      <c r="B5" s="50"/>
      <c r="C5" s="50"/>
      <c r="D5" s="51"/>
    </row>
    <row r="6" spans="1:13" s="2" customFormat="1" ht="15" customHeight="1" x14ac:dyDescent="0.25">
      <c r="A6" s="49"/>
      <c r="B6" s="50"/>
      <c r="C6" s="50"/>
      <c r="D6" s="51"/>
    </row>
    <row r="7" spans="1:13" ht="15.75" customHeight="1" thickBot="1" x14ac:dyDescent="0.3">
      <c r="A7" s="52"/>
      <c r="B7" s="53"/>
      <c r="C7" s="53"/>
      <c r="D7" s="54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SUM(B10,B41,B61,B86)</f>
        <v>277511894.89000005</v>
      </c>
      <c r="C9" s="25">
        <f>SUM(C10,C41,C61,C86)</f>
        <v>214209771.55250001</v>
      </c>
      <c r="D9" s="26">
        <f>SUM(D10,D41,D61,D86)</f>
        <v>63302123.337500006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209652206.16000003</v>
      </c>
      <c r="C10" s="20">
        <f>SUM(C11:C40)</f>
        <v>179384724.59999999</v>
      </c>
      <c r="D10" s="21">
        <f>SUM(D11:D40)</f>
        <v>30267481.560000002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48959628.030000001</v>
      </c>
      <c r="C12" s="33">
        <v>48959628.030000001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29247784.98</v>
      </c>
      <c r="C13" s="33">
        <v>29247784.98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1173610.28</v>
      </c>
      <c r="C14" s="33">
        <v>1173610.28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2285262.4</v>
      </c>
      <c r="C15" s="33">
        <v>2285262.4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75</v>
      </c>
      <c r="B16" s="33">
        <v>2365295.6800000002</v>
      </c>
      <c r="C16" s="33">
        <v>2365295.6800000002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637262.23</v>
      </c>
      <c r="C18" s="33">
        <v>637262.23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4133893.62</v>
      </c>
      <c r="C19" s="33">
        <v>4133893.62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3">
        <v>19078.21</v>
      </c>
      <c r="C20" s="33">
        <v>19078.21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1201550.92</v>
      </c>
      <c r="C21" s="33">
        <v>1201550.92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2209.7199999999998</v>
      </c>
      <c r="C22" s="33">
        <v>2209.7199999999998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2093593.12</v>
      </c>
      <c r="C23" s="33">
        <v>2093593.12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238960.87</v>
      </c>
      <c r="C24" s="33">
        <v>238960.87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72198.259999999995</v>
      </c>
      <c r="C25" s="33">
        <v>72198.259999999995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654969.91</v>
      </c>
      <c r="C26" s="33">
        <v>654969.91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0</v>
      </c>
      <c r="C27" s="33">
        <v>0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1142026.6299999999</v>
      </c>
      <c r="C28" s="33">
        <v>1142026.6299999999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20434600.52</v>
      </c>
      <c r="C30" s="35">
        <v>15042580.49</v>
      </c>
      <c r="D30" s="36">
        <v>5392020.0300000003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944517.89</v>
      </c>
      <c r="C31" s="35">
        <v>695137.81</v>
      </c>
      <c r="D31" s="36">
        <v>249380.08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27703695.109999999</v>
      </c>
      <c r="C32" s="35">
        <v>22598367.539999999</v>
      </c>
      <c r="D32" s="36">
        <v>5105327.57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943436.74</v>
      </c>
      <c r="C33" s="35">
        <v>760884.36</v>
      </c>
      <c r="D33" s="36">
        <v>182552.38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0" t="s">
        <v>74</v>
      </c>
      <c r="B34" s="35">
        <v>0</v>
      </c>
      <c r="C34" s="35">
        <v>0</v>
      </c>
      <c r="D34" s="36">
        <v>0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25579001.640000001</v>
      </c>
      <c r="C35" s="35">
        <v>19145198.27</v>
      </c>
      <c r="D35" s="36">
        <v>6433803.3700000001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915836.59</v>
      </c>
      <c r="C36" s="35">
        <v>686191.79</v>
      </c>
      <c r="D36" s="36">
        <v>229644.79999999999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24398.48</v>
      </c>
      <c r="C37" s="35">
        <v>18298.82</v>
      </c>
      <c r="D37" s="36">
        <v>6099.66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35408511.289999999</v>
      </c>
      <c r="C38" s="35">
        <v>26210740.66</v>
      </c>
      <c r="D38" s="36">
        <v>9197770.6300000008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3470883.04</v>
      </c>
      <c r="C40" s="35">
        <v>0</v>
      </c>
      <c r="D40" s="36">
        <v>3470883.04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SUM(B43:B60)</f>
        <v>38502354.790000007</v>
      </c>
      <c r="C41" s="20">
        <f>SUM(C43:C60)</f>
        <v>13142303.300000001</v>
      </c>
      <c r="D41" s="21">
        <f>SUM(D43:D60)</f>
        <v>25360051.490000002</v>
      </c>
      <c r="F41" s="55"/>
      <c r="G41" s="4"/>
      <c r="H41" s="4"/>
      <c r="I41" s="4"/>
      <c r="J41" s="4"/>
      <c r="K41" s="4"/>
      <c r="L41" s="4"/>
      <c r="M41" s="4"/>
    </row>
    <row r="42" spans="1:13" x14ac:dyDescent="0.25">
      <c r="A42" s="10" t="s">
        <v>76</v>
      </c>
      <c r="B42" s="41"/>
      <c r="C42" s="41"/>
      <c r="D42" s="42"/>
      <c r="E42" s="2"/>
      <c r="F42" s="45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69</v>
      </c>
      <c r="B43" s="9">
        <v>0</v>
      </c>
      <c r="C43" s="9">
        <v>0</v>
      </c>
      <c r="D43" s="16">
        <v>0</v>
      </c>
      <c r="E43" s="45"/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29" t="s">
        <v>66</v>
      </c>
      <c r="B44" s="9">
        <v>0</v>
      </c>
      <c r="C44" s="9">
        <v>0</v>
      </c>
      <c r="D44" s="16">
        <v>0</v>
      </c>
      <c r="E44" s="45"/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54</v>
      </c>
      <c r="B45" s="9">
        <v>1993714.58</v>
      </c>
      <c r="C45" s="9">
        <v>0</v>
      </c>
      <c r="D45" s="16">
        <v>1993714.58</v>
      </c>
      <c r="E45" s="45"/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5" t="s">
        <v>70</v>
      </c>
      <c r="B46" s="9">
        <v>0</v>
      </c>
      <c r="C46" s="9">
        <v>0</v>
      </c>
      <c r="D46" s="16">
        <v>0</v>
      </c>
      <c r="E46" s="45"/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67</v>
      </c>
      <c r="B47" s="9">
        <v>0</v>
      </c>
      <c r="C47" s="9">
        <v>0</v>
      </c>
      <c r="D47" s="16">
        <v>0</v>
      </c>
      <c r="E47" s="45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71</v>
      </c>
      <c r="B48" s="9">
        <v>150000</v>
      </c>
      <c r="C48" s="9">
        <v>0</v>
      </c>
      <c r="D48" s="16">
        <v>150000</v>
      </c>
      <c r="E48" s="45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55</v>
      </c>
      <c r="B49" s="9">
        <v>874992.4</v>
      </c>
      <c r="C49" s="9">
        <v>0</v>
      </c>
      <c r="D49" s="16">
        <v>874992.4</v>
      </c>
      <c r="E49" s="45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56</v>
      </c>
      <c r="B50" s="9">
        <v>5993711.0499999998</v>
      </c>
      <c r="C50" s="9">
        <v>0</v>
      </c>
      <c r="D50" s="16">
        <v>5993711.0499999998</v>
      </c>
      <c r="E50" s="45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32</v>
      </c>
      <c r="B51" s="9">
        <v>1000000</v>
      </c>
      <c r="C51" s="9">
        <v>0</v>
      </c>
      <c r="D51" s="16">
        <v>1000000</v>
      </c>
      <c r="E51" s="45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72</v>
      </c>
      <c r="B52" s="9">
        <v>5385.39</v>
      </c>
      <c r="C52" s="9">
        <v>0</v>
      </c>
      <c r="D52" s="16">
        <v>5385.39</v>
      </c>
      <c r="E52" s="45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0" t="s">
        <v>77</v>
      </c>
      <c r="B53" s="35"/>
      <c r="C53" s="35"/>
      <c r="D53" s="36"/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81</v>
      </c>
      <c r="B54" s="9">
        <v>2399769.29</v>
      </c>
      <c r="C54" s="9">
        <v>799924.56</v>
      </c>
      <c r="D54" s="16">
        <v>1599844.73</v>
      </c>
      <c r="E54" s="45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47</v>
      </c>
      <c r="B55" s="35">
        <v>5898458.4800000004</v>
      </c>
      <c r="C55" s="35">
        <v>1758095.45</v>
      </c>
      <c r="D55" s="36">
        <v>4140363.03</v>
      </c>
      <c r="E55" s="45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2" t="s">
        <v>33</v>
      </c>
      <c r="B56" s="35">
        <v>2078777.58</v>
      </c>
      <c r="C56" s="35">
        <v>2077222.11</v>
      </c>
      <c r="D56" s="36">
        <v>1555.47</v>
      </c>
      <c r="E56" s="45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2" t="s">
        <v>64</v>
      </c>
      <c r="B57" s="35">
        <v>1866321.1</v>
      </c>
      <c r="C57" s="35">
        <v>933160.54</v>
      </c>
      <c r="D57" s="36">
        <v>933160.56</v>
      </c>
      <c r="E57" s="45"/>
      <c r="G57" s="4"/>
      <c r="H57" s="4"/>
      <c r="I57" s="4"/>
      <c r="J57" s="27"/>
      <c r="K57" s="4"/>
      <c r="L57" s="4"/>
      <c r="M57" s="4"/>
    </row>
    <row r="58" spans="1:13" s="1" customFormat="1" x14ac:dyDescent="0.25">
      <c r="A58" s="12" t="s">
        <v>3</v>
      </c>
      <c r="B58" s="35">
        <v>2789935.08</v>
      </c>
      <c r="C58" s="35">
        <v>2789935.08</v>
      </c>
      <c r="D58" s="36">
        <v>0</v>
      </c>
      <c r="E58" s="45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2" t="s">
        <v>82</v>
      </c>
      <c r="B59" s="35">
        <v>11448648.810000001</v>
      </c>
      <c r="C59" s="35">
        <v>3816253.85</v>
      </c>
      <c r="D59" s="36">
        <v>7632394.96</v>
      </c>
      <c r="E59" s="45"/>
      <c r="G59" s="4"/>
      <c r="H59" s="4"/>
      <c r="I59" s="4"/>
      <c r="J59" s="27"/>
      <c r="K59" s="4"/>
      <c r="L59" s="4"/>
      <c r="M59" s="4"/>
    </row>
    <row r="60" spans="1:13" s="1" customFormat="1" ht="15" customHeight="1" thickBot="1" x14ac:dyDescent="0.3">
      <c r="A60" s="12" t="s">
        <v>48</v>
      </c>
      <c r="B60" s="35">
        <v>2002641.03</v>
      </c>
      <c r="C60" s="35">
        <v>967711.71</v>
      </c>
      <c r="D60" s="36">
        <v>1034929.32</v>
      </c>
      <c r="E60" s="45"/>
      <c r="G60" s="4"/>
      <c r="H60" s="4"/>
      <c r="I60" s="4"/>
      <c r="J60" s="27"/>
      <c r="K60" s="4"/>
      <c r="L60" s="4"/>
      <c r="M60" s="4"/>
    </row>
    <row r="61" spans="1:13" s="1" customFormat="1" x14ac:dyDescent="0.25">
      <c r="A61" s="19" t="s">
        <v>15</v>
      </c>
      <c r="B61" s="20">
        <f>SUM(B62:B85)</f>
        <v>29306404.549999997</v>
      </c>
      <c r="C61" s="20">
        <f>SUM(C62:C85)</f>
        <v>21644546.610000003</v>
      </c>
      <c r="D61" s="21">
        <f>SUM(D62:D85)</f>
        <v>7661857.9400000013</v>
      </c>
      <c r="E61" s="45"/>
      <c r="G61" s="4"/>
      <c r="H61" s="4"/>
      <c r="I61" s="4"/>
      <c r="J61" s="27"/>
      <c r="K61" s="4"/>
      <c r="L61" s="4"/>
      <c r="M61" s="4"/>
    </row>
    <row r="62" spans="1:13" s="1" customFormat="1" ht="15" customHeight="1" x14ac:dyDescent="0.25">
      <c r="A62" s="15" t="s">
        <v>4</v>
      </c>
      <c r="B62" s="33">
        <v>54225.05</v>
      </c>
      <c r="C62" s="33">
        <v>40668.78</v>
      </c>
      <c r="D62" s="34">
        <v>13556.27</v>
      </c>
      <c r="E62" s="2"/>
      <c r="G62" s="4"/>
      <c r="H62" s="4"/>
      <c r="I62" s="4"/>
      <c r="J62" s="27"/>
      <c r="K62" s="4"/>
      <c r="L62" s="4"/>
      <c r="M62" s="4"/>
    </row>
    <row r="63" spans="1:13" s="1" customFormat="1" ht="15" customHeight="1" x14ac:dyDescent="0.25">
      <c r="A63" s="15" t="s">
        <v>53</v>
      </c>
      <c r="B63" s="33">
        <v>44798.79</v>
      </c>
      <c r="C63" s="33">
        <v>33599.089999999997</v>
      </c>
      <c r="D63" s="34">
        <v>11199.7</v>
      </c>
      <c r="E63" s="2"/>
      <c r="G63" s="4"/>
      <c r="H63" s="4"/>
      <c r="I63" s="4"/>
      <c r="J63" s="27"/>
      <c r="K63" s="4"/>
      <c r="L63" s="4"/>
      <c r="M63" s="4"/>
    </row>
    <row r="64" spans="1:13" s="1" customFormat="1" ht="15" customHeight="1" x14ac:dyDescent="0.25">
      <c r="A64" s="15" t="s">
        <v>79</v>
      </c>
      <c r="B64" s="33">
        <v>34500</v>
      </c>
      <c r="C64" s="33">
        <v>22575</v>
      </c>
      <c r="D64" s="34">
        <v>11925</v>
      </c>
      <c r="E64" s="2"/>
      <c r="G64" s="4"/>
      <c r="H64" s="4"/>
      <c r="I64" s="4"/>
      <c r="J64" s="27"/>
      <c r="K64" s="4"/>
      <c r="L64" s="4"/>
      <c r="M64" s="4"/>
    </row>
    <row r="65" spans="1:13" ht="15" customHeight="1" x14ac:dyDescent="0.25">
      <c r="A65" s="15" t="s">
        <v>65</v>
      </c>
      <c r="B65" s="33">
        <v>0</v>
      </c>
      <c r="C65" s="33">
        <v>0</v>
      </c>
      <c r="D65" s="34">
        <v>0</v>
      </c>
      <c r="E65" s="2"/>
      <c r="F65" s="1"/>
      <c r="G65" s="4"/>
      <c r="H65" s="4"/>
      <c r="I65" s="4"/>
      <c r="J65" s="4"/>
      <c r="K65" s="4"/>
      <c r="L65" s="4"/>
      <c r="M65" s="4"/>
    </row>
    <row r="66" spans="1:13" ht="15" customHeight="1" x14ac:dyDescent="0.25">
      <c r="A66" s="15" t="s">
        <v>5</v>
      </c>
      <c r="B66" s="33">
        <v>3379690.38</v>
      </c>
      <c r="C66" s="33">
        <v>2296924.23</v>
      </c>
      <c r="D66" s="34">
        <v>1082766.1499999999</v>
      </c>
      <c r="E66" s="2"/>
      <c r="F66" s="1"/>
      <c r="G66" s="4"/>
      <c r="H66" s="4"/>
      <c r="I66" s="4"/>
      <c r="J66" s="4"/>
      <c r="K66" s="4"/>
      <c r="L66" s="4"/>
      <c r="M66" s="4"/>
    </row>
    <row r="67" spans="1:13" x14ac:dyDescent="0.25">
      <c r="A67" s="15" t="s">
        <v>7</v>
      </c>
      <c r="B67" s="33">
        <v>351354.24</v>
      </c>
      <c r="C67" s="33">
        <v>244265.67</v>
      </c>
      <c r="D67" s="34">
        <v>107088.57</v>
      </c>
      <c r="E67" s="2"/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59</v>
      </c>
      <c r="B68" s="33">
        <v>0</v>
      </c>
      <c r="C68" s="33">
        <v>0</v>
      </c>
      <c r="D68" s="34">
        <v>0</v>
      </c>
      <c r="F68" s="1"/>
      <c r="G68" s="4"/>
      <c r="H68" s="4"/>
      <c r="I68" s="4"/>
      <c r="J68" s="4"/>
      <c r="K68" s="4"/>
      <c r="L68" s="4"/>
      <c r="M68" s="4"/>
    </row>
    <row r="69" spans="1:13" s="2" customFormat="1" x14ac:dyDescent="0.25">
      <c r="A69" s="15" t="s">
        <v>6</v>
      </c>
      <c r="B69" s="33">
        <v>4062503.43</v>
      </c>
      <c r="C69" s="33">
        <v>3035877.58</v>
      </c>
      <c r="D69" s="34">
        <v>1026625.85</v>
      </c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78</v>
      </c>
      <c r="B70" s="43">
        <v>239606.1</v>
      </c>
      <c r="C70" s="43">
        <v>179704.57</v>
      </c>
      <c r="D70" s="44">
        <v>59901.53</v>
      </c>
      <c r="F70" s="1"/>
      <c r="G70" s="4"/>
      <c r="H70" s="4"/>
      <c r="I70" s="4"/>
      <c r="J70" s="4"/>
      <c r="K70" s="4"/>
      <c r="L70" s="4"/>
      <c r="M70" s="4"/>
    </row>
    <row r="71" spans="1:13" s="2" customFormat="1" x14ac:dyDescent="0.25">
      <c r="A71" s="15" t="s">
        <v>8</v>
      </c>
      <c r="B71" s="33">
        <v>0</v>
      </c>
      <c r="C71" s="33">
        <v>0</v>
      </c>
      <c r="D71" s="34">
        <v>0</v>
      </c>
      <c r="F71" s="1"/>
      <c r="G71" s="4"/>
      <c r="H71" s="4"/>
      <c r="I71" s="4"/>
      <c r="J71" s="4"/>
      <c r="K71" s="4"/>
      <c r="L71" s="4"/>
      <c r="M71" s="4"/>
    </row>
    <row r="72" spans="1:13" ht="30" x14ac:dyDescent="0.25">
      <c r="A72" s="15" t="s">
        <v>60</v>
      </c>
      <c r="B72" s="33">
        <v>1740280.97</v>
      </c>
      <c r="C72" s="33">
        <v>1291810.25</v>
      </c>
      <c r="D72" s="34">
        <v>448470.72</v>
      </c>
      <c r="E72" s="2"/>
      <c r="F72" s="1"/>
      <c r="G72" s="4"/>
      <c r="H72" s="4"/>
      <c r="I72" s="4"/>
      <c r="J72" s="4"/>
      <c r="K72" s="4"/>
      <c r="L72" s="4"/>
      <c r="M72" s="4"/>
    </row>
    <row r="73" spans="1:13" s="2" customFormat="1" ht="30" x14ac:dyDescent="0.25">
      <c r="A73" s="15" t="s">
        <v>61</v>
      </c>
      <c r="B73" s="33">
        <v>8779845.7599999998</v>
      </c>
      <c r="C73" s="33">
        <v>6559349.2599999998</v>
      </c>
      <c r="D73" s="34">
        <v>2220496.5</v>
      </c>
      <c r="F73" s="1"/>
      <c r="G73" s="4"/>
      <c r="H73" s="4"/>
      <c r="I73" s="4"/>
      <c r="J73" s="4"/>
      <c r="K73" s="4"/>
      <c r="L73" s="4"/>
      <c r="M73" s="4"/>
    </row>
    <row r="74" spans="1:13" ht="30" x14ac:dyDescent="0.25">
      <c r="A74" s="15" t="s">
        <v>62</v>
      </c>
      <c r="B74" s="33">
        <v>155348.88</v>
      </c>
      <c r="C74" s="33">
        <v>116511.65</v>
      </c>
      <c r="D74" s="34">
        <v>38837.230000000003</v>
      </c>
      <c r="E74" s="2"/>
      <c r="F74" s="1"/>
      <c r="G74" s="4"/>
      <c r="H74" s="4"/>
      <c r="I74" s="4"/>
      <c r="J74" s="4"/>
      <c r="K74" s="4"/>
      <c r="L74" s="4"/>
      <c r="M74" s="4"/>
    </row>
    <row r="75" spans="1:13" x14ac:dyDescent="0.25">
      <c r="A75" s="15" t="s">
        <v>45</v>
      </c>
      <c r="B75" s="33">
        <v>28184.66</v>
      </c>
      <c r="C75" s="33">
        <v>21138.43</v>
      </c>
      <c r="D75" s="34">
        <v>7046.23</v>
      </c>
      <c r="E75" s="2"/>
      <c r="G75" s="4"/>
      <c r="H75" s="4"/>
      <c r="I75" s="4"/>
      <c r="J75" s="4"/>
      <c r="K75" s="4"/>
      <c r="L75" s="4"/>
      <c r="M75" s="4"/>
    </row>
    <row r="76" spans="1:13" s="2" customFormat="1" ht="30" x14ac:dyDescent="0.25">
      <c r="A76" s="15" t="s">
        <v>9</v>
      </c>
      <c r="B76" s="33">
        <v>459129.79</v>
      </c>
      <c r="C76" s="33">
        <v>344347.34</v>
      </c>
      <c r="D76" s="34">
        <v>114782.45</v>
      </c>
      <c r="G76" s="4"/>
      <c r="H76" s="4"/>
      <c r="I76" s="4"/>
      <c r="J76" s="4"/>
      <c r="K76" s="4"/>
      <c r="L76" s="4"/>
      <c r="M76" s="4"/>
    </row>
    <row r="77" spans="1:13" x14ac:dyDescent="0.25">
      <c r="A77" s="15" t="s">
        <v>10</v>
      </c>
      <c r="B77" s="33">
        <v>0</v>
      </c>
      <c r="C77" s="33">
        <v>0</v>
      </c>
      <c r="D77" s="34">
        <v>0</v>
      </c>
      <c r="F77" s="1"/>
      <c r="G77" s="4"/>
      <c r="H77" s="4"/>
      <c r="I77" s="4"/>
      <c r="J77" s="4"/>
      <c r="K77" s="4"/>
      <c r="L77" s="4"/>
      <c r="M77" s="4"/>
    </row>
    <row r="78" spans="1:13" s="2" customFormat="1" x14ac:dyDescent="0.25">
      <c r="A78" s="15" t="s">
        <v>63</v>
      </c>
      <c r="B78" s="33">
        <v>2987186.79</v>
      </c>
      <c r="C78" s="33">
        <v>2240390.08</v>
      </c>
      <c r="D78" s="34">
        <v>746796.71</v>
      </c>
      <c r="F78" s="1"/>
      <c r="G78" s="4"/>
      <c r="H78" s="4"/>
      <c r="I78" s="4"/>
      <c r="J78" s="4"/>
      <c r="K78" s="4"/>
      <c r="L78" s="4"/>
      <c r="M78" s="4"/>
    </row>
    <row r="79" spans="1:13" x14ac:dyDescent="0.25">
      <c r="A79" s="15" t="s">
        <v>11</v>
      </c>
      <c r="B79" s="33">
        <v>0</v>
      </c>
      <c r="C79" s="33">
        <v>0</v>
      </c>
      <c r="D79" s="34">
        <v>0</v>
      </c>
    </row>
    <row r="80" spans="1:13" x14ac:dyDescent="0.25">
      <c r="A80" s="15" t="s">
        <v>12</v>
      </c>
      <c r="B80" s="33">
        <v>0</v>
      </c>
      <c r="C80" s="33">
        <v>0</v>
      </c>
      <c r="D80" s="34">
        <v>0</v>
      </c>
    </row>
    <row r="81" spans="1:6" s="2" customFormat="1" ht="30" x14ac:dyDescent="0.25">
      <c r="A81" s="15" t="s">
        <v>80</v>
      </c>
      <c r="B81" s="33">
        <v>1531471.16</v>
      </c>
      <c r="C81" s="33">
        <v>1148603.46</v>
      </c>
      <c r="D81" s="34">
        <v>382867.7</v>
      </c>
    </row>
    <row r="82" spans="1:6" x14ac:dyDescent="0.25">
      <c r="A82" s="15" t="s">
        <v>13</v>
      </c>
      <c r="B82" s="33">
        <v>266008.07</v>
      </c>
      <c r="C82" s="33">
        <v>174578.48</v>
      </c>
      <c r="D82" s="34">
        <v>91429.59</v>
      </c>
    </row>
    <row r="83" spans="1:6" x14ac:dyDescent="0.25">
      <c r="A83" s="15" t="s">
        <v>57</v>
      </c>
      <c r="B83" s="33">
        <v>4540419.54</v>
      </c>
      <c r="C83" s="33">
        <v>3405314.64</v>
      </c>
      <c r="D83" s="34">
        <v>1135104.8999999999</v>
      </c>
    </row>
    <row r="84" spans="1:6" x14ac:dyDescent="0.25">
      <c r="A84" s="15" t="s">
        <v>14</v>
      </c>
      <c r="B84" s="33">
        <v>626850.93999999994</v>
      </c>
      <c r="C84" s="33">
        <v>470138.1</v>
      </c>
      <c r="D84" s="34">
        <v>156712.84</v>
      </c>
      <c r="F84" s="2"/>
    </row>
    <row r="85" spans="1:6" ht="15.75" thickBot="1" x14ac:dyDescent="0.3">
      <c r="A85" s="18" t="s">
        <v>73</v>
      </c>
      <c r="B85" s="33">
        <v>25000</v>
      </c>
      <c r="C85" s="33">
        <v>18750</v>
      </c>
      <c r="D85" s="34">
        <v>6250</v>
      </c>
    </row>
    <row r="86" spans="1:6" x14ac:dyDescent="0.25">
      <c r="A86" s="19" t="s">
        <v>30</v>
      </c>
      <c r="B86" s="20">
        <f>SUM(B87:B88)</f>
        <v>50929.389999999992</v>
      </c>
      <c r="C86" s="20">
        <f>SUM(C87:C88)</f>
        <v>38197.042499999996</v>
      </c>
      <c r="D86" s="21">
        <f>SUM(D87:D88)</f>
        <v>12732.347499999998</v>
      </c>
      <c r="E86" s="45"/>
    </row>
    <row r="87" spans="1:6" x14ac:dyDescent="0.25">
      <c r="A87" s="15" t="s">
        <v>68</v>
      </c>
      <c r="B87" s="9">
        <v>0</v>
      </c>
      <c r="C87" s="9">
        <f>Tabuľka1[[#This Row],[Stĺpec2]]*0.75</f>
        <v>0</v>
      </c>
      <c r="D87" s="16">
        <f>Tabuľka1[[#This Row],[Stĺpec2]]*0.25</f>
        <v>0</v>
      </c>
      <c r="E87" s="45"/>
    </row>
    <row r="88" spans="1:6" ht="15.75" thickBot="1" x14ac:dyDescent="0.3">
      <c r="A88" s="17" t="s">
        <v>16</v>
      </c>
      <c r="B88" s="31">
        <v>50929.389999999992</v>
      </c>
      <c r="C88" s="31">
        <f>Tabuľka1[[#This Row],[Stĺpec2]]*0.75</f>
        <v>38197.042499999996</v>
      </c>
      <c r="D88" s="32">
        <f>Tabuľka1[[#This Row],[Stĺpec2]]*0.25</f>
        <v>12732.347499999998</v>
      </c>
      <c r="E88" s="45"/>
    </row>
    <row r="89" spans="1:6" x14ac:dyDescent="0.25">
      <c r="B89" s="30"/>
      <c r="C89" s="30"/>
    </row>
    <row r="90" spans="1:6" x14ac:dyDescent="0.25">
      <c r="A90" s="3"/>
      <c r="B90"/>
      <c r="C90"/>
      <c r="D90"/>
    </row>
    <row r="91" spans="1:6" x14ac:dyDescent="0.25">
      <c r="A91" s="3"/>
      <c r="B91"/>
      <c r="C91" s="4"/>
      <c r="D91"/>
    </row>
    <row r="92" spans="1:6" x14ac:dyDescent="0.25">
      <c r="A92" s="3"/>
      <c r="B92"/>
      <c r="C92"/>
      <c r="D92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2022-11-10T07:13:58Z</dcterms:modified>
</cp:coreProperties>
</file>