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Jergus Kovacik\S 632\Zverejnovanie na stránku\"/>
    </mc:Choice>
  </mc:AlternateContent>
  <bookViews>
    <workbookView xWindow="0" yWindow="1800" windowWidth="20490" windowHeight="7530"/>
  </bookViews>
  <sheets>
    <sheet name="Prehľad za rok 2022" sheetId="1" r:id="rId1"/>
  </sheets>
  <calcPr calcId="162913"/>
</workbook>
</file>

<file path=xl/calcChain.xml><?xml version="1.0" encoding="utf-8"?>
<calcChain xmlns="http://schemas.openxmlformats.org/spreadsheetml/2006/main">
  <c r="B41" i="1" l="1"/>
  <c r="B59" i="1"/>
  <c r="C83" i="1"/>
  <c r="D83" i="1"/>
  <c r="C84" i="1"/>
  <c r="D84" i="1"/>
  <c r="D59" i="1" l="1"/>
  <c r="C59" i="1"/>
  <c r="D41" i="1" l="1"/>
  <c r="C41" i="1"/>
  <c r="D82" i="1" l="1"/>
  <c r="C82" i="1"/>
  <c r="B82" i="1"/>
  <c r="B10" i="1" l="1"/>
  <c r="B9" i="1" s="1"/>
  <c r="C10" i="1" l="1"/>
  <c r="C9" i="1" s="1"/>
  <c r="D10" i="1"/>
  <c r="D9" i="1" s="1"/>
</calcChain>
</file>

<file path=xl/sharedStrings.xml><?xml version="1.0" encoding="utf-8"?>
<sst xmlns="http://schemas.openxmlformats.org/spreadsheetml/2006/main" count="80" uniqueCount="80">
  <si>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</si>
  <si>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</si>
  <si>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</si>
  <si>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</si>
  <si>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</si>
  <si>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</si>
  <si>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</si>
  <si>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</si>
  <si>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</si>
  <si>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</si>
  <si>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</si>
  <si>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</si>
  <si>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</si>
  <si>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</si>
  <si>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</si>
  <si>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</si>
  <si>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</si>
  <si>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</si>
  <si>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</si>
  <si>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</si>
  <si>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</si>
  <si>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</si>
  <si>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</si>
  <si>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</si>
  <si>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</si>
  <si>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</si>
  <si>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</si>
  <si>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</si>
  <si>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</si>
  <si>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</si>
  <si>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</si>
  <si>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</si>
  <si>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</si>
  <si>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</si>
  <si>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</si>
  <si>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</si>
  <si>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</si>
  <si>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</si>
  <si>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</si>
  <si>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</si>
  <si>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</si>
  <si>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</si>
  <si>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</si>
  <si>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</si>
  <si>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</si>
  <si>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</si>
  <si>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</si>
  <si>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</si>
  <si>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</si>
  <si>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</si>
  <si>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</si>
  <si>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</si>
  <si>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</si>
  <si>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</si>
  <si>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</si>
  <si>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</si>
  <si>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</si>
  <si>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</si>
  <si>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</si>
  <si>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</si>
  <si>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</si>
  <si>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</si>
  <si>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</si>
  <si>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</si>
  <si>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</si>
  <si>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</si>
  <si>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</si>
  <si>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</si>
  <si>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</si>
  <si>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</si>
  <si>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</si>
  <si>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</si>
  <si>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</si>
  <si>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</si>
  <si>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</si>
  <si>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</si>
  <si>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</si>
  <si>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</si>
  <si>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</si>
  <si>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01.01.2022 - 31.5.2022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</si>
</sst>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border diagonalUp="0" diagonalDown="0" outline="0">
        <left/>
        <right/>
        <top/>
        <bottom/>
      </border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4" headerRowCount="0" dataDxfId="12">
  <tableColumns count="4">
    <tableColumn id="1" name="Stĺpec1" headerRowDxfId="10" dataDxfId="9" totalsRowDxfId="11"/>
    <tableColumn id="2" name="Stĺpec2" headerRowDxfId="7" dataDxfId="6" totalsRowDxfId="8"/>
    <tableColumn id="3" name="Stĺpec3" headerRowDxfId="4" dataDxfId="3" totalsRowDxfId="5"/>
    <tableColumn id="4" name="Stĺpec4" headerRowDxfId="1" dataDxfId="0" totalsRow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abSelected="1" topLeftCell="A65" zoomScaleNormal="100" workbookViewId="0">
      <selection activeCell="G45" sqref="G45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5" t="s">
        <v>79</v>
      </c>
      <c r="B2" s="46"/>
      <c r="C2" s="46"/>
      <c r="D2" s="47"/>
    </row>
    <row r="3" spans="1:13" s="2" customFormat="1" ht="15" customHeight="1" x14ac:dyDescent="0.25">
      <c r="A3" s="48"/>
      <c r="B3" s="49"/>
      <c r="C3" s="49"/>
      <c r="D3" s="50"/>
    </row>
    <row r="4" spans="1:13" s="2" customFormat="1" ht="15" customHeight="1" x14ac:dyDescent="0.25">
      <c r="A4" s="48"/>
      <c r="B4" s="49"/>
      <c r="C4" s="49"/>
      <c r="D4" s="50"/>
    </row>
    <row r="5" spans="1:13" s="2" customFormat="1" ht="15" customHeight="1" x14ac:dyDescent="0.25">
      <c r="A5" s="48"/>
      <c r="B5" s="49"/>
      <c r="C5" s="49"/>
      <c r="D5" s="50"/>
    </row>
    <row r="6" spans="1:13" s="2" customFormat="1" ht="15" customHeight="1" x14ac:dyDescent="0.25">
      <c r="A6" s="48"/>
      <c r="B6" s="49"/>
      <c r="C6" s="49"/>
      <c r="D6" s="50"/>
    </row>
    <row r="7" spans="1:13" ht="15.75" customHeight="1" thickBot="1" x14ac:dyDescent="0.3">
      <c r="A7" s="51"/>
      <c r="B7" s="52"/>
      <c r="C7" s="52"/>
      <c r="D7" s="53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SUM(B10,B41,B59,B82)</f>
        <v>149982190.51000014</v>
      </c>
      <c r="C9" s="25">
        <f>SUM(C10,C41,C59,C82)</f>
        <v>131827282.78250016</v>
      </c>
      <c r="D9" s="26">
        <f>SUM(D10,D41,D59,D82)</f>
        <v>18154907.727499995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140040094.81000015</v>
      </c>
      <c r="C10" s="20">
        <f>SUM(C11:C40)</f>
        <v>124463914.75000015</v>
      </c>
      <c r="D10" s="21">
        <f>SUM(D11:D40)</f>
        <v>15576180.059999999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37449169.110000104</v>
      </c>
      <c r="C12" s="33">
        <v>37449169.110000104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21997193.079999998</v>
      </c>
      <c r="C13" s="33">
        <v>21997193.079999998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1097998.1299999999</v>
      </c>
      <c r="C14" s="33">
        <v>1097998.1299999999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1735209.26</v>
      </c>
      <c r="C15" s="33">
        <v>1735209.26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1987358.51000002</v>
      </c>
      <c r="C16" s="33">
        <v>1987358.51000002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605394.04</v>
      </c>
      <c r="C18" s="33">
        <v>605394.04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3511106.5900000199</v>
      </c>
      <c r="C19" s="33">
        <v>3511106.5900000199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0</v>
      </c>
      <c r="C20" s="33">
        <v>0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814460.43</v>
      </c>
      <c r="C21" s="33">
        <v>814460.43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2209.7199999999998</v>
      </c>
      <c r="C22" s="33">
        <v>2209.7199999999998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1632187.53</v>
      </c>
      <c r="C23" s="33">
        <v>1632187.53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133793.63</v>
      </c>
      <c r="C24" s="33">
        <v>133793.63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36866.83</v>
      </c>
      <c r="C25" s="33">
        <v>36866.83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591109.77</v>
      </c>
      <c r="C26" s="33">
        <v>591109.77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822758.200000001</v>
      </c>
      <c r="C28" s="33">
        <v>822758.200000001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16366817.4</v>
      </c>
      <c r="C30" s="35">
        <v>12112513.83</v>
      </c>
      <c r="D30" s="36">
        <v>4254303.57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488553</v>
      </c>
      <c r="C31" s="35">
        <v>358054.75</v>
      </c>
      <c r="D31" s="36">
        <v>130498.25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24144611.670000002</v>
      </c>
      <c r="C32" s="35">
        <v>19677163.449999999</v>
      </c>
      <c r="D32" s="36">
        <v>4467448.22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566208.49</v>
      </c>
      <c r="C33" s="35">
        <v>460686.64</v>
      </c>
      <c r="D33" s="36">
        <v>105521.85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0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18669057.57</v>
      </c>
      <c r="C35" s="35">
        <v>13963858.73</v>
      </c>
      <c r="D35" s="36">
        <v>4705198.84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759004.52</v>
      </c>
      <c r="C36" s="35">
        <v>568677.64</v>
      </c>
      <c r="D36" s="36">
        <v>190326.88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9927.9</v>
      </c>
      <c r="C37" s="35">
        <v>7445.91</v>
      </c>
      <c r="D37" s="36">
        <v>2481.9899999999998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6595096.0800000001</v>
      </c>
      <c r="C38" s="35">
        <v>4898698.97</v>
      </c>
      <c r="D38" s="36">
        <v>1696397.11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24003.35</v>
      </c>
      <c r="C40" s="35">
        <v>0</v>
      </c>
      <c r="D40" s="36">
        <v>24003.35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SUM(B43:B58)</f>
        <v>6774598.1199999992</v>
      </c>
      <c r="C41" s="20">
        <f>SUM(C43:C58)</f>
        <v>4987744.95</v>
      </c>
      <c r="D41" s="21">
        <f>SUM(D43:D58)</f>
        <v>1786853.17</v>
      </c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1"/>
      <c r="C42" s="41"/>
      <c r="D42" s="42"/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0</v>
      </c>
      <c r="C48" s="9">
        <v>0</v>
      </c>
      <c r="D48" s="16">
        <v>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0</v>
      </c>
      <c r="C49" s="9">
        <v>0</v>
      </c>
      <c r="D49" s="16">
        <v>0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0</v>
      </c>
      <c r="C50" s="9">
        <v>0</v>
      </c>
      <c r="D50" s="16">
        <v>0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500000</v>
      </c>
      <c r="C51" s="9">
        <v>0</v>
      </c>
      <c r="D51" s="16">
        <v>500000</v>
      </c>
      <c r="E51" s="2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0</v>
      </c>
      <c r="C52" s="9">
        <v>0</v>
      </c>
      <c r="D52" s="16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47</v>
      </c>
      <c r="B54" s="35">
        <v>2410864.2999999998</v>
      </c>
      <c r="C54" s="35">
        <v>1622411.06</v>
      </c>
      <c r="D54" s="36">
        <v>788453.24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33</v>
      </c>
      <c r="B55" s="35">
        <v>646243.93999999994</v>
      </c>
      <c r="C55" s="35">
        <v>646243.93999999994</v>
      </c>
      <c r="D55" s="36">
        <v>0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64</v>
      </c>
      <c r="B56" s="35">
        <v>0</v>
      </c>
      <c r="C56" s="35">
        <v>0</v>
      </c>
      <c r="D56" s="36">
        <v>0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3</v>
      </c>
      <c r="B57" s="35">
        <v>1831038.82</v>
      </c>
      <c r="C57" s="35">
        <v>1831038.82</v>
      </c>
      <c r="D57" s="36">
        <v>0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thickBot="1" x14ac:dyDescent="0.3">
      <c r="A58" s="12" t="s">
        <v>48</v>
      </c>
      <c r="B58" s="35">
        <v>1386451.06</v>
      </c>
      <c r="C58" s="35">
        <v>888051.13</v>
      </c>
      <c r="D58" s="36">
        <v>498399.93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9" t="s">
        <v>15</v>
      </c>
      <c r="B59" s="20">
        <f>SUM(B60:B81)</f>
        <v>3116568.19</v>
      </c>
      <c r="C59" s="20">
        <f>SUM(C60:C81)</f>
        <v>2337426.04</v>
      </c>
      <c r="D59" s="21">
        <f>SUM(D60:D81)</f>
        <v>779142.15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4</v>
      </c>
      <c r="B60" s="33">
        <v>0</v>
      </c>
      <c r="C60" s="33">
        <v>0</v>
      </c>
      <c r="D60" s="34">
        <v>0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53</v>
      </c>
      <c r="B61" s="33">
        <v>0</v>
      </c>
      <c r="C61" s="33">
        <v>0</v>
      </c>
      <c r="D61" s="34">
        <v>0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65</v>
      </c>
      <c r="B62" s="33">
        <v>0</v>
      </c>
      <c r="C62" s="33">
        <v>0</v>
      </c>
      <c r="D62" s="34">
        <v>0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5</v>
      </c>
      <c r="B63" s="33">
        <v>0</v>
      </c>
      <c r="C63" s="33">
        <v>0</v>
      </c>
      <c r="D63" s="34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7</v>
      </c>
      <c r="B64" s="33">
        <v>0</v>
      </c>
      <c r="C64" s="33">
        <v>0</v>
      </c>
      <c r="D64" s="34">
        <v>0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59</v>
      </c>
      <c r="B65" s="33">
        <v>0</v>
      </c>
      <c r="C65" s="33">
        <v>0</v>
      </c>
      <c r="D65" s="34">
        <v>0</v>
      </c>
      <c r="F65" s="1"/>
      <c r="G65" s="4"/>
      <c r="H65" s="4"/>
      <c r="I65" s="4"/>
      <c r="J65" s="4"/>
      <c r="K65" s="4"/>
      <c r="L65" s="4"/>
      <c r="M65" s="4"/>
    </row>
    <row r="66" spans="1:13" s="2" customFormat="1" x14ac:dyDescent="0.25">
      <c r="A66" s="15" t="s">
        <v>6</v>
      </c>
      <c r="B66" s="33">
        <v>2099450</v>
      </c>
      <c r="C66" s="33">
        <v>1574587.5</v>
      </c>
      <c r="D66" s="34">
        <v>524862.5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78</v>
      </c>
      <c r="B67" s="43">
        <v>22500</v>
      </c>
      <c r="C67" s="43">
        <v>16875</v>
      </c>
      <c r="D67" s="44">
        <v>5625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8</v>
      </c>
      <c r="B68" s="33">
        <v>0</v>
      </c>
      <c r="C68" s="33">
        <v>0</v>
      </c>
      <c r="D68" s="34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60</v>
      </c>
      <c r="B69" s="33">
        <v>0</v>
      </c>
      <c r="C69" s="33">
        <v>0</v>
      </c>
      <c r="D69" s="34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ht="30" x14ac:dyDescent="0.25">
      <c r="A70" s="15" t="s">
        <v>61</v>
      </c>
      <c r="B70" s="33">
        <v>0</v>
      </c>
      <c r="C70" s="33">
        <v>0</v>
      </c>
      <c r="D70" s="34">
        <v>0</v>
      </c>
      <c r="F70" s="1"/>
      <c r="G70" s="4"/>
      <c r="H70" s="4"/>
      <c r="I70" s="4"/>
      <c r="J70" s="4"/>
      <c r="K70" s="4"/>
      <c r="L70" s="4"/>
      <c r="M70" s="4"/>
    </row>
    <row r="71" spans="1:13" ht="30" x14ac:dyDescent="0.25">
      <c r="A71" s="15" t="s">
        <v>62</v>
      </c>
      <c r="B71" s="33">
        <v>0</v>
      </c>
      <c r="C71" s="33">
        <v>0</v>
      </c>
      <c r="D71" s="34">
        <v>0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45</v>
      </c>
      <c r="B72" s="33">
        <v>18834.64</v>
      </c>
      <c r="C72" s="33">
        <v>14125.93</v>
      </c>
      <c r="D72" s="34">
        <v>4708.71</v>
      </c>
      <c r="E72" s="2"/>
      <c r="G72" s="4"/>
      <c r="H72" s="4"/>
      <c r="I72" s="4"/>
      <c r="J72" s="4"/>
      <c r="K72" s="4"/>
      <c r="L72" s="4"/>
      <c r="M72" s="4"/>
    </row>
    <row r="73" spans="1:13" s="2" customFormat="1" ht="30" x14ac:dyDescent="0.25">
      <c r="A73" s="15" t="s">
        <v>9</v>
      </c>
      <c r="B73" s="33">
        <v>0</v>
      </c>
      <c r="C73" s="33">
        <v>0</v>
      </c>
      <c r="D73" s="34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10</v>
      </c>
      <c r="B74" s="33">
        <v>0</v>
      </c>
      <c r="C74" s="33">
        <v>0</v>
      </c>
      <c r="D74" s="34">
        <v>0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63</v>
      </c>
      <c r="B75" s="33">
        <v>610428</v>
      </c>
      <c r="C75" s="33">
        <v>457821</v>
      </c>
      <c r="D75" s="34">
        <v>152607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11</v>
      </c>
      <c r="B76" s="33">
        <v>0</v>
      </c>
      <c r="C76" s="33">
        <v>0</v>
      </c>
      <c r="D76" s="34">
        <v>0</v>
      </c>
    </row>
    <row r="77" spans="1:13" x14ac:dyDescent="0.25">
      <c r="A77" s="15" t="s">
        <v>12</v>
      </c>
      <c r="B77" s="33">
        <v>0</v>
      </c>
      <c r="C77" s="33">
        <v>0</v>
      </c>
      <c r="D77" s="34">
        <v>0</v>
      </c>
    </row>
    <row r="78" spans="1:13" x14ac:dyDescent="0.25">
      <c r="A78" s="15" t="s">
        <v>13</v>
      </c>
      <c r="B78" s="33">
        <v>31026.23</v>
      </c>
      <c r="C78" s="33">
        <v>23269.69</v>
      </c>
      <c r="D78" s="34">
        <v>7756.54</v>
      </c>
    </row>
    <row r="79" spans="1:13" x14ac:dyDescent="0.25">
      <c r="A79" s="15" t="s">
        <v>57</v>
      </c>
      <c r="B79" s="33">
        <v>0</v>
      </c>
      <c r="C79" s="33">
        <v>0</v>
      </c>
      <c r="D79" s="34">
        <v>0</v>
      </c>
    </row>
    <row r="80" spans="1:13" x14ac:dyDescent="0.25">
      <c r="A80" s="15" t="s">
        <v>14</v>
      </c>
      <c r="B80" s="33">
        <v>334329.32</v>
      </c>
      <c r="C80" s="33">
        <v>250746.92</v>
      </c>
      <c r="D80" s="34">
        <v>83582.399999999994</v>
      </c>
      <c r="F80" s="2"/>
    </row>
    <row r="81" spans="1:4" ht="15.75" thickBot="1" x14ac:dyDescent="0.3">
      <c r="A81" s="18" t="s">
        <v>73</v>
      </c>
      <c r="B81" s="33">
        <v>0</v>
      </c>
      <c r="C81" s="33">
        <v>0</v>
      </c>
      <c r="D81" s="34">
        <v>0</v>
      </c>
    </row>
    <row r="82" spans="1:4" x14ac:dyDescent="0.25">
      <c r="A82" s="19" t="s">
        <v>30</v>
      </c>
      <c r="B82" s="20">
        <f>SUM(B83:B84)</f>
        <v>50929.389999999992</v>
      </c>
      <c r="C82" s="20">
        <f>SUM(C83:C84)</f>
        <v>38197.042499999996</v>
      </c>
      <c r="D82" s="21">
        <f>SUM(D83:D84)</f>
        <v>12732.347499999998</v>
      </c>
    </row>
    <row r="83" spans="1:4" x14ac:dyDescent="0.25">
      <c r="A83" s="15" t="s">
        <v>68</v>
      </c>
      <c r="B83" s="9">
        <v>0</v>
      </c>
      <c r="C83" s="9">
        <f>Tabuľka1[[#This Row],[Stĺpec2]]*0.75</f>
        <v>0</v>
      </c>
      <c r="D83" s="16">
        <f>Tabuľka1[[#This Row],[Stĺpec2]]*0.25</f>
        <v>0</v>
      </c>
    </row>
    <row r="84" spans="1:4" ht="15.75" thickBot="1" x14ac:dyDescent="0.3">
      <c r="A84" s="17" t="s">
        <v>16</v>
      </c>
      <c r="B84" s="31">
        <v>50929.389999999992</v>
      </c>
      <c r="C84" s="31">
        <f>Tabuľka1[[#This Row],[Stĺpec2]]*0.75</f>
        <v>38197.042499999996</v>
      </c>
      <c r="D84" s="32">
        <f>Tabuľka1[[#This Row],[Stĺpec2]]*0.25</f>
        <v>12732.347499999998</v>
      </c>
    </row>
    <row r="85" spans="1:4" x14ac:dyDescent="0.25">
      <c r="B85" s="30"/>
      <c r="C85" s="30"/>
    </row>
    <row r="86" spans="1:4" x14ac:dyDescent="0.25">
      <c r="A86" s="3"/>
      <c r="B86"/>
      <c r="C86"/>
      <c r="D86"/>
    </row>
    <row r="87" spans="1:4" x14ac:dyDescent="0.25">
      <c r="A87" s="3"/>
      <c r="B87"/>
      <c r="C87" s="4"/>
      <c r="D87"/>
    </row>
    <row r="88" spans="1:4" x14ac:dyDescent="0.25">
      <c r="A88" s="3"/>
      <c r="B88"/>
      <c r="C88"/>
      <c r="D8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Kováčik, Jerguš</cp:lastModifiedBy>
  <cp:lastPrinted>2021-10-05T08:21:02Z</cp:lastPrinted>
  <dcterms:created xsi:type="dcterms:W3CDTF">2020-04-21T11:00:10Z</dcterms:created>
  <dcterms:modified xsi:type="dcterms:W3CDTF">2022-06-14T06:16:57Z</dcterms:modified>
</cp:coreProperties>
</file>