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2\"/>
    </mc:Choice>
  </mc:AlternateContent>
  <bookViews>
    <workbookView xWindow="0" yWindow="1800" windowWidth="20490" windowHeight="7530"/>
  </bookViews>
  <sheets>
    <sheet name="Prehľad za rok 2022" sheetId="1" r:id="rId1"/>
    <sheet name="Hárok1" sheetId="2" r:id="rId2"/>
  </sheets>
  <calcPr calcId="162913"/>
</workbook>
</file>

<file path=xl/calcChain.xml><?xml version="1.0" encoding="utf-8"?>
<calcChain xmlns="http://schemas.openxmlformats.org/spreadsheetml/2006/main">
  <c r="B41" i="1" l="1"/>
  <c r="B59" i="1"/>
  <c r="C82" i="1"/>
  <c r="D82" i="1"/>
  <c r="C83" i="1"/>
  <c r="D83" i="1"/>
  <c r="D59" i="1" l="1"/>
  <c r="C59" i="1"/>
  <c r="D41" i="1" l="1"/>
  <c r="C41" i="1"/>
  <c r="D81" i="1" l="1"/>
  <c r="C81" i="1"/>
  <c r="B81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<sst xmlns="http://schemas.openxmlformats.org/spreadsheetml/2006/main" count="79" uniqueCount="79">
  <si>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</si>
  <si>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</si>
  <si>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</si>
  <si>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</si>
  <si>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</si>
  <si>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</si>
  <si>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</si>
  <si>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</si>
  <si>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</si>
  <si>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</si>
  <si>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</si>
  <si>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</si>
  <si>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</si>
  <si>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</si>
  <si>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</si>
  <si>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</si>
  <si>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</si>
  <si>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</si>
  <si>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</si>
  <si>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</si>
  <si>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</si>
  <si>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</si>
  <si>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</si>
  <si>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</si>
  <si>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</si>
  <si>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</si>
  <si>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</si>
  <si>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</si>
  <si>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</si>
  <si>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</si>
  <si>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</si>
  <si>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</si>
  <si>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</si>
  <si>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</si>
  <si>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</si>
  <si>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</si>
  <si>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</si>
  <si>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</si>
  <si>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</si>
  <si>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</si>
  <si>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</si>
  <si>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</si>
  <si>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</si>
  <si>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</si>
  <si>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</si>
  <si>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</si>
  <si>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</si>
  <si>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</si>
  <si>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</si>
  <si>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</si>
  <si>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</si>
  <si>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</si>
  <si>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</si>
  <si>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</si>
  <si>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</si>
  <si>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</si>
  <si>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</si>
  <si>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</si>
  <si>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</si>
  <si>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</si>
  <si>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</si>
  <si>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</si>
  <si>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</si>
  <si>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</si>
  <si>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</si>
  <si>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</si>
  <si>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</si>
  <si>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</si>
  <si>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</si>
  <si>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</si>
  <si>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</si>
  <si>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</si>
  <si>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</si>
  <si>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</si>
  <si>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</si>
  <si>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</si>
  <si>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</si>
  <si>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</si>
  <si>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01.01.2022 - 28.2.2022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</si>
</sst>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43" fontId="0" fillId="0" borderId="0" xfId="1" applyFont="1"/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3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topLeftCell="A2" zoomScale="80" zoomScaleNormal="80" workbookViewId="0">
      <selection activeCell="F60" sqref="F60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4" t="s">
        <v>78</v>
      </c>
      <c r="B2" s="45"/>
      <c r="C2" s="45"/>
      <c r="D2" s="46"/>
    </row>
    <row r="3" spans="1:13" s="2" customFormat="1" ht="15" customHeight="1" x14ac:dyDescent="0.25">
      <c r="A3" s="47"/>
      <c r="B3" s="48"/>
      <c r="C3" s="48"/>
      <c r="D3" s="49"/>
    </row>
    <row r="4" spans="1:13" s="2" customFormat="1" ht="15" customHeight="1" x14ac:dyDescent="0.25">
      <c r="A4" s="47"/>
      <c r="B4" s="48"/>
      <c r="C4" s="48"/>
      <c r="D4" s="49"/>
    </row>
    <row r="5" spans="1:13" s="2" customFormat="1" ht="15" customHeight="1" x14ac:dyDescent="0.25">
      <c r="A5" s="47"/>
      <c r="B5" s="48"/>
      <c r="C5" s="48"/>
      <c r="D5" s="49"/>
    </row>
    <row r="6" spans="1:13" s="2" customFormat="1" ht="15" customHeight="1" x14ac:dyDescent="0.25">
      <c r="A6" s="47"/>
      <c r="B6" s="48"/>
      <c r="C6" s="48"/>
      <c r="D6" s="49"/>
    </row>
    <row r="7" spans="1:13" ht="15.75" customHeight="1" thickBot="1" x14ac:dyDescent="0.3">
      <c r="A7" s="50"/>
      <c r="B7" s="51"/>
      <c r="C7" s="51"/>
      <c r="D7" s="52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SUM(B10,B41,B59,B81)</f>
        <v>64804311.890000015</v>
      </c>
      <c r="C9" s="25">
        <f>SUM(C10,C41,C59,C81)</f>
        <v>55790458.599999994</v>
      </c>
      <c r="D9" s="26">
        <f>SUM(D10,D41,D59,D81)</f>
        <v>9013853.290000001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64179162.290000014</v>
      </c>
      <c r="C10" s="20">
        <f>SUM(C11:C40)</f>
        <v>55187628.11999999</v>
      </c>
      <c r="D10" s="21">
        <f>SUM(D11:D40)</f>
        <v>8991534.1700000018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14831721.449999999</v>
      </c>
      <c r="C12" s="33">
        <v>14831721.449999999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8611601.3300000001</v>
      </c>
      <c r="C13" s="33">
        <v>8611601.3300000001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912878.88000000303</v>
      </c>
      <c r="C14" s="33">
        <v>912878.88000000303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706145.11</v>
      </c>
      <c r="C15" s="33">
        <v>706145.11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75</v>
      </c>
      <c r="B16" s="33">
        <v>1264406.77</v>
      </c>
      <c r="C16" s="33">
        <v>1264406.77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384669.67</v>
      </c>
      <c r="C18" s="33">
        <v>384669.67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1220881.0900000001</v>
      </c>
      <c r="C19" s="33">
        <v>1220881.0900000001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3">
        <v>0</v>
      </c>
      <c r="C20" s="33">
        <v>0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321997.77</v>
      </c>
      <c r="C21" s="33">
        <v>321997.77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2209.7199999999998</v>
      </c>
      <c r="C22" s="33">
        <v>2209.7199999999998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516832.92</v>
      </c>
      <c r="C23" s="33">
        <v>516832.92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63643.13</v>
      </c>
      <c r="C24" s="33">
        <v>63643.13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15903.74</v>
      </c>
      <c r="C25" s="33">
        <v>15903.74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209662.13</v>
      </c>
      <c r="C26" s="33">
        <v>209662.13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0</v>
      </c>
      <c r="C27" s="33">
        <v>0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447766.37</v>
      </c>
      <c r="C28" s="33">
        <v>447766.37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9024747.0200000107</v>
      </c>
      <c r="C30" s="35">
        <v>6728192</v>
      </c>
      <c r="D30" s="36">
        <v>2296555.02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0</v>
      </c>
      <c r="C31" s="35">
        <v>0</v>
      </c>
      <c r="D31" s="36">
        <v>0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17831123.190000001</v>
      </c>
      <c r="C32" s="35">
        <v>13120962.26</v>
      </c>
      <c r="D32" s="36">
        <v>4710160.93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0</v>
      </c>
      <c r="C33" s="35">
        <v>0</v>
      </c>
      <c r="D33" s="36">
        <v>0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1" t="s">
        <v>74</v>
      </c>
      <c r="B34" s="35">
        <v>0</v>
      </c>
      <c r="C34" s="35">
        <v>0</v>
      </c>
      <c r="D34" s="36">
        <v>0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7644665.8099999996</v>
      </c>
      <c r="C35" s="35">
        <v>5718444.5999999996</v>
      </c>
      <c r="D35" s="36">
        <v>1926221.21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481.56</v>
      </c>
      <c r="C36" s="35">
        <v>361.15</v>
      </c>
      <c r="D36" s="36">
        <v>120.41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1048.5</v>
      </c>
      <c r="C37" s="35">
        <v>786.37</v>
      </c>
      <c r="D37" s="36">
        <v>262.13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144748.88</v>
      </c>
      <c r="C38" s="35">
        <v>108561.66</v>
      </c>
      <c r="D38" s="36">
        <v>36187.22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22027.25</v>
      </c>
      <c r="C40" s="35">
        <v>0</v>
      </c>
      <c r="D40" s="36">
        <v>22027.25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SUM(B43:B58)</f>
        <v>535873.21</v>
      </c>
      <c r="C41" s="20">
        <f>SUM(C43:C58)</f>
        <v>535873.21</v>
      </c>
      <c r="D41" s="21">
        <f>SUM(D43:D58)</f>
        <v>0</v>
      </c>
      <c r="G41" s="4"/>
      <c r="H41" s="4"/>
      <c r="I41" s="4"/>
      <c r="J41" s="4"/>
      <c r="K41" s="4"/>
      <c r="L41" s="4"/>
      <c r="M41" s="4"/>
    </row>
    <row r="42" spans="1:13" x14ac:dyDescent="0.25">
      <c r="A42" s="10" t="s">
        <v>76</v>
      </c>
      <c r="B42" s="42"/>
      <c r="C42" s="42"/>
      <c r="D42" s="43"/>
      <c r="E42" s="2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69</v>
      </c>
      <c r="B43" s="9"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29" t="s">
        <v>66</v>
      </c>
      <c r="B44" s="9"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54</v>
      </c>
      <c r="B45" s="9"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5" t="s">
        <v>70</v>
      </c>
      <c r="B46" s="9">
        <v>0</v>
      </c>
      <c r="C46" s="9">
        <v>0</v>
      </c>
      <c r="D46" s="16">
        <v>0</v>
      </c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67</v>
      </c>
      <c r="B47" s="9"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71</v>
      </c>
      <c r="B48" s="9">
        <v>0</v>
      </c>
      <c r="C48" s="9">
        <v>0</v>
      </c>
      <c r="D48" s="16">
        <v>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55</v>
      </c>
      <c r="B49" s="9">
        <v>0</v>
      </c>
      <c r="C49" s="9">
        <v>0</v>
      </c>
      <c r="D49" s="16">
        <v>0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56</v>
      </c>
      <c r="B50" s="9">
        <v>0</v>
      </c>
      <c r="C50" s="9">
        <v>0</v>
      </c>
      <c r="D50" s="16">
        <v>0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32</v>
      </c>
      <c r="B51" s="9">
        <v>0</v>
      </c>
      <c r="C51" s="9">
        <v>0</v>
      </c>
      <c r="D51" s="16">
        <v>0</v>
      </c>
      <c r="E51" s="2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72</v>
      </c>
      <c r="B52" s="9">
        <v>0</v>
      </c>
      <c r="C52" s="9">
        <v>0</v>
      </c>
      <c r="D52" s="16">
        <v>0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0" t="s">
        <v>77</v>
      </c>
      <c r="B53" s="35"/>
      <c r="C53" s="35"/>
      <c r="D53" s="36"/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47</v>
      </c>
      <c r="B54" s="35">
        <v>0</v>
      </c>
      <c r="C54" s="35">
        <v>0</v>
      </c>
      <c r="D54" s="36">
        <v>0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33</v>
      </c>
      <c r="B55" s="35">
        <v>266537.5</v>
      </c>
      <c r="C55" s="35">
        <v>266537.5</v>
      </c>
      <c r="D55" s="36">
        <v>0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2" t="s">
        <v>64</v>
      </c>
      <c r="B56" s="35">
        <v>0</v>
      </c>
      <c r="C56" s="35">
        <v>0</v>
      </c>
      <c r="D56" s="36">
        <v>0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2" t="s">
        <v>3</v>
      </c>
      <c r="B57" s="35">
        <v>269335.71000000002</v>
      </c>
      <c r="C57" s="35">
        <v>269335.71000000002</v>
      </c>
      <c r="D57" s="36">
        <v>0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thickBot="1" x14ac:dyDescent="0.3">
      <c r="A58" s="12" t="s">
        <v>48</v>
      </c>
      <c r="B58" s="35">
        <v>0</v>
      </c>
      <c r="C58" s="35">
        <v>0</v>
      </c>
      <c r="D58" s="36">
        <v>0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9" t="s">
        <v>15</v>
      </c>
      <c r="B59" s="20">
        <f>SUM(B60:B80)</f>
        <v>89276.39</v>
      </c>
      <c r="C59" s="20">
        <f>SUM(C60:C80)</f>
        <v>66957.27</v>
      </c>
      <c r="D59" s="21">
        <f>SUM(D60:D80)</f>
        <v>22319.119999999999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4</v>
      </c>
      <c r="B60" s="33">
        <v>0</v>
      </c>
      <c r="C60" s="33">
        <v>0</v>
      </c>
      <c r="D60" s="34">
        <v>0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53</v>
      </c>
      <c r="B61" s="33">
        <v>0</v>
      </c>
      <c r="C61" s="33">
        <v>0</v>
      </c>
      <c r="D61" s="34">
        <v>0</v>
      </c>
      <c r="E61" s="2"/>
      <c r="G61" s="4"/>
      <c r="H61" s="4"/>
      <c r="I61" s="4"/>
      <c r="J61" s="27"/>
      <c r="K61" s="4"/>
      <c r="L61" s="4"/>
      <c r="M61" s="4"/>
    </row>
    <row r="62" spans="1:13" ht="15" customHeight="1" x14ac:dyDescent="0.25">
      <c r="A62" s="15" t="s">
        <v>65</v>
      </c>
      <c r="B62" s="33">
        <v>0</v>
      </c>
      <c r="C62" s="33">
        <v>0</v>
      </c>
      <c r="D62" s="34">
        <v>0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5</v>
      </c>
      <c r="B63" s="33">
        <v>0</v>
      </c>
      <c r="C63" s="33">
        <v>0</v>
      </c>
      <c r="D63" s="34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7</v>
      </c>
      <c r="B64" s="33">
        <v>0</v>
      </c>
      <c r="C64" s="33">
        <v>0</v>
      </c>
      <c r="D64" s="34">
        <v>0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59</v>
      </c>
      <c r="B65" s="33">
        <v>0</v>
      </c>
      <c r="C65" s="33">
        <v>0</v>
      </c>
      <c r="D65" s="34">
        <v>0</v>
      </c>
      <c r="F65" s="1"/>
      <c r="G65" s="4"/>
      <c r="H65" s="4"/>
      <c r="I65" s="4"/>
      <c r="J65" s="4"/>
      <c r="K65" s="4"/>
      <c r="L65" s="4"/>
      <c r="M65" s="4"/>
    </row>
    <row r="66" spans="1:13" s="2" customFormat="1" x14ac:dyDescent="0.25">
      <c r="A66" s="15" t="s">
        <v>6</v>
      </c>
      <c r="B66" s="33">
        <v>0</v>
      </c>
      <c r="C66" s="33">
        <v>0</v>
      </c>
      <c r="D66" s="34">
        <v>0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8</v>
      </c>
      <c r="B67" s="33">
        <v>0</v>
      </c>
      <c r="C67" s="33">
        <v>0</v>
      </c>
      <c r="D67" s="34">
        <v>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60</v>
      </c>
      <c r="B68" s="33">
        <v>0</v>
      </c>
      <c r="C68" s="33">
        <v>0</v>
      </c>
      <c r="D68" s="34">
        <v>0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61</v>
      </c>
      <c r="B69" s="33">
        <v>0</v>
      </c>
      <c r="C69" s="33">
        <v>0</v>
      </c>
      <c r="D69" s="34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ht="30" x14ac:dyDescent="0.25">
      <c r="A70" s="15" t="s">
        <v>62</v>
      </c>
      <c r="B70" s="33">
        <v>0</v>
      </c>
      <c r="C70" s="33">
        <v>0</v>
      </c>
      <c r="D70" s="34">
        <v>0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45</v>
      </c>
      <c r="B71" s="33">
        <v>0</v>
      </c>
      <c r="C71" s="33">
        <v>0</v>
      </c>
      <c r="D71" s="34">
        <v>0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ht="30" x14ac:dyDescent="0.25">
      <c r="A72" s="15" t="s">
        <v>9</v>
      </c>
      <c r="B72" s="33">
        <v>0</v>
      </c>
      <c r="C72" s="33">
        <v>0</v>
      </c>
      <c r="D72" s="34">
        <v>0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10</v>
      </c>
      <c r="B73" s="33">
        <v>0</v>
      </c>
      <c r="C73" s="33">
        <v>0</v>
      </c>
      <c r="D73" s="34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63</v>
      </c>
      <c r="B74" s="33">
        <v>0</v>
      </c>
      <c r="C74" s="33">
        <v>0</v>
      </c>
      <c r="D74" s="34">
        <v>0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11</v>
      </c>
      <c r="B75" s="33">
        <v>0</v>
      </c>
      <c r="C75" s="33">
        <v>0</v>
      </c>
      <c r="D75" s="34">
        <v>0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12</v>
      </c>
      <c r="B76" s="33">
        <v>0</v>
      </c>
      <c r="C76" s="33">
        <v>0</v>
      </c>
      <c r="D76" s="34">
        <v>0</v>
      </c>
    </row>
    <row r="77" spans="1:13" x14ac:dyDescent="0.25">
      <c r="A77" s="15" t="s">
        <v>13</v>
      </c>
      <c r="B77" s="33">
        <v>0</v>
      </c>
      <c r="C77" s="33">
        <v>0</v>
      </c>
      <c r="D77" s="34">
        <v>0</v>
      </c>
    </row>
    <row r="78" spans="1:13" x14ac:dyDescent="0.25">
      <c r="A78" s="15" t="s">
        <v>57</v>
      </c>
      <c r="B78" s="33">
        <v>0</v>
      </c>
      <c r="C78" s="33">
        <v>0</v>
      </c>
      <c r="D78" s="34">
        <v>0</v>
      </c>
    </row>
    <row r="79" spans="1:13" x14ac:dyDescent="0.25">
      <c r="A79" s="15" t="s">
        <v>14</v>
      </c>
      <c r="B79" s="33">
        <v>89276.39</v>
      </c>
      <c r="C79" s="33">
        <v>66957.27</v>
      </c>
      <c r="D79" s="34">
        <v>22319.119999999999</v>
      </c>
    </row>
    <row r="80" spans="1:13" ht="15.75" thickBot="1" x14ac:dyDescent="0.3">
      <c r="A80" s="18" t="s">
        <v>73</v>
      </c>
      <c r="B80" s="33">
        <v>0</v>
      </c>
      <c r="C80" s="33">
        <v>0</v>
      </c>
      <c r="D80" s="34">
        <v>0</v>
      </c>
      <c r="F80" s="2"/>
    </row>
    <row r="81" spans="1:4" x14ac:dyDescent="0.25">
      <c r="A81" s="19" t="s">
        <v>30</v>
      </c>
      <c r="B81" s="20">
        <f>SUM(B82:B83)</f>
        <v>0</v>
      </c>
      <c r="C81" s="20">
        <f>SUM(C82:C83)</f>
        <v>0</v>
      </c>
      <c r="D81" s="21">
        <f>SUM(D82:D83)</f>
        <v>0</v>
      </c>
    </row>
    <row r="82" spans="1:4" x14ac:dyDescent="0.25">
      <c r="A82" s="15" t="s">
        <v>68</v>
      </c>
      <c r="B82" s="9">
        <v>0</v>
      </c>
      <c r="C82" s="9">
        <f>Tabuľka1[[#This Row],[Stĺpec2]]*0.75</f>
        <v>0</v>
      </c>
      <c r="D82" s="16">
        <f>Tabuľka1[[#This Row],[Stĺpec2]]*0.25</f>
        <v>0</v>
      </c>
    </row>
    <row r="83" spans="1:4" ht="15.75" thickBot="1" x14ac:dyDescent="0.3">
      <c r="A83" s="17" t="s">
        <v>16</v>
      </c>
      <c r="B83" s="31">
        <v>0</v>
      </c>
      <c r="C83" s="31">
        <f>Tabuľka1[[#This Row],[Stĺpec2]]*0.75</f>
        <v>0</v>
      </c>
      <c r="D83" s="32">
        <f>Tabuľka1[[#This Row],[Stĺpec2]]*0.25</f>
        <v>0</v>
      </c>
    </row>
    <row r="84" spans="1:4" x14ac:dyDescent="0.25">
      <c r="B84" s="30"/>
      <c r="C84" s="30"/>
    </row>
    <row r="85" spans="1:4" x14ac:dyDescent="0.25">
      <c r="A85" s="3"/>
      <c r="B85"/>
      <c r="C85"/>
      <c r="D85"/>
    </row>
    <row r="86" spans="1:4" x14ac:dyDescent="0.25">
      <c r="A86" s="3"/>
      <c r="B86"/>
      <c r="C86" s="4"/>
      <c r="D86"/>
    </row>
    <row r="87" spans="1:4" x14ac:dyDescent="0.25">
      <c r="A87" s="3"/>
      <c r="B87"/>
      <c r="C87"/>
      <c r="D87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37" sqref="B37"/>
    </sheetView>
  </sheetViews>
  <sheetFormatPr defaultRowHeight="15" x14ac:dyDescent="0.25"/>
  <cols>
    <col min="1" max="1" width="14" bestFit="1" customWidth="1"/>
    <col min="2" max="2" width="13.85546875" customWidth="1"/>
  </cols>
  <sheetData>
    <row r="1" spans="1:1" x14ac:dyDescent="0.25">
      <c r="A1" s="40"/>
    </row>
    <row r="2" spans="1:1" x14ac:dyDescent="0.25">
      <c r="A2" s="40"/>
    </row>
    <row r="3" spans="1:1" x14ac:dyDescent="0.25">
      <c r="A3" s="40"/>
    </row>
    <row r="4" spans="1:1" x14ac:dyDescent="0.25">
      <c r="A4" s="40"/>
    </row>
    <row r="5" spans="1:1" x14ac:dyDescent="0.25">
      <c r="A5" s="40"/>
    </row>
    <row r="6" spans="1:1" x14ac:dyDescent="0.25">
      <c r="A6" s="40"/>
    </row>
    <row r="7" spans="1:1" x14ac:dyDescent="0.25">
      <c r="A7" s="40"/>
    </row>
    <row r="8" spans="1:1" x14ac:dyDescent="0.25">
      <c r="A8" s="40"/>
    </row>
    <row r="9" spans="1:1" x14ac:dyDescent="0.25">
      <c r="A9" s="40"/>
    </row>
    <row r="10" spans="1:1" x14ac:dyDescent="0.25">
      <c r="A10" s="40"/>
    </row>
    <row r="11" spans="1:1" x14ac:dyDescent="0.25">
      <c r="A11" s="40"/>
    </row>
    <row r="12" spans="1:1" x14ac:dyDescent="0.25">
      <c r="A12" s="40"/>
    </row>
    <row r="13" spans="1:1" x14ac:dyDescent="0.25">
      <c r="A13" s="40"/>
    </row>
    <row r="14" spans="1:1" x14ac:dyDescent="0.25">
      <c r="A14" s="40"/>
    </row>
    <row r="15" spans="1:1" x14ac:dyDescent="0.25">
      <c r="A15" s="40"/>
    </row>
    <row r="16" spans="1:1" x14ac:dyDescent="0.25">
      <c r="A16" s="40"/>
    </row>
    <row r="17" spans="1:1" x14ac:dyDescent="0.25">
      <c r="A17" s="40"/>
    </row>
    <row r="18" spans="1:1" x14ac:dyDescent="0.25">
      <c r="A18" s="40"/>
    </row>
    <row r="19" spans="1:1" x14ac:dyDescent="0.25">
      <c r="A19" s="40"/>
    </row>
    <row r="20" spans="1:1" x14ac:dyDescent="0.25">
      <c r="A20" s="40"/>
    </row>
    <row r="21" spans="1:1" x14ac:dyDescent="0.25">
      <c r="A21" s="40"/>
    </row>
    <row r="22" spans="1:1" x14ac:dyDescent="0.25">
      <c r="A22" s="40"/>
    </row>
    <row r="23" spans="1:1" x14ac:dyDescent="0.25">
      <c r="A23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Prehľad za rok 2022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2021-10-05T08:21:02Z</cp:lastPrinted>
  <dcterms:created xsi:type="dcterms:W3CDTF">2020-04-21T11:00:10Z</dcterms:created>
  <dcterms:modified xsi:type="dcterms:W3CDTF">2022-03-07T08:06:37Z</dcterms:modified>
</cp:coreProperties>
</file>