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400 Sekcia projektovych podpor\450\Interne\SAS\excely na stranku\2021\"/>
    </mc:Choice>
  </mc:AlternateContent>
  <bookViews>
    <workbookView xWindow="0" yWindow="1800" windowWidth="20490" windowHeight="7530"/>
  </bookViews>
  <sheets>
    <sheet name="Prehľad za rok 2021" sheetId="1" r:id="rId1"/>
    <sheet name="Hárok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D80" i="1" l="1"/>
  <c r="C80" i="1"/>
  <c r="B60" i="1" l="1"/>
  <c r="B81" i="1"/>
  <c r="C81" i="1" s="1"/>
  <c r="D81" i="1" l="1"/>
  <c r="B19" i="1" l="1"/>
  <c r="D56" i="1" l="1"/>
  <c r="C56" i="1"/>
  <c r="B69" i="1" l="1"/>
  <c r="B74" i="1"/>
  <c r="B44" i="1"/>
  <c r="B45" i="1"/>
  <c r="B48" i="1"/>
  <c r="B55" i="1"/>
  <c r="B41" i="1"/>
  <c r="B56" i="1" l="1"/>
  <c r="D40" i="1"/>
  <c r="C40" i="1"/>
  <c r="B40" i="1"/>
  <c r="D79" i="1" l="1"/>
  <c r="C79" i="1"/>
  <c r="B79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<sst xmlns="http://schemas.openxmlformats.org/spreadsheetml/2006/main" count="77" uniqueCount="77">
  <si>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</si>
  <si>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</si>
  <si>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</si>
  <si>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</si>
  <si>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</si>
  <si>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</si>
  <si>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</si>
  <si>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</si>
  <si>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</si>
  <si>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</si>
  <si>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</si>
  <si>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</si>
  <si>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</si>
  <si>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</si>
  <si>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</si>
  <si>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</si>
  <si>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</si>
  <si>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</si>
  <si>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</si>
  <si>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</si>
  <si>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</si>
  <si>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</si>
  <si>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</si>
  <si>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</si>
  <si>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</si>
  <si>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</si>
  <si>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</si>
  <si>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</si>
  <si>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</si>
  <si>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</si>
  <si>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</si>
  <si>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</si>
  <si>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</si>
  <si>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</si>
  <si>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</si>
  <si>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</si>
  <si>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</si>
  <si>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</si>
  <si>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</si>
  <si>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</si>
  <si>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</si>
  <si>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</si>
  <si>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</si>
  <si>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</si>
  <si>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</si>
  <si>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</si>
  <si>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</si>
  <si>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</si>
  <si>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</si>
  <si>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</si>
  <si>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</si>
  <si>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</si>
  <si>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</si>
  <si>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</si>
  <si>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</si>
  <si>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</si>
  <si>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</si>
  <si>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</si>
  <si>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</si>
  <si>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</si>
  <si>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</si>
  <si>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</si>
  <si>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</si>
  <si>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</si>
  <si>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</si>
  <si>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</si>
  <si>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</si>
  <si>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</si>
  <si>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</si>
  <si>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</si>
  <si>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</si>
  <si>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</si>
  <si>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</si>
  <si>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</si>
  <si>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1.1 - Modernizácia fariem PRV 2007 - 2013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</si>
  <si>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01.01.2021 - 30.11.2021</t>
    </r>
  </si>
  <si>
    <t>Lesnícko-environmentálne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</si>
</sst>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43" fontId="0" fillId="0" borderId="0" xfId="1" applyFont="1"/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0%20Sekcia%20financovania%20podpor/610/odbor%20%20610%20-%20platby/tabulky%20na%20poradu%20mesacne%20+%20tyzdenne%20prehlady/rok%202021%20preh&#318;ad%20mesa&#269;n&#253;/mesacny%20prehlad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sumare"/>
    </sheetNames>
    <sheetDataSet>
      <sheetData sheetId="0">
        <row r="66">
          <cell r="E66">
            <v>14972.69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ľka1" displayName="Tabuľka1" ref="A8:D81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abSelected="1" topLeftCell="A2" zoomScaleNormal="100" workbookViewId="0">
      <selection activeCell="F22" sqref="F22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1" t="s">
        <v>75</v>
      </c>
      <c r="B2" s="42"/>
      <c r="C2" s="42"/>
      <c r="D2" s="43"/>
    </row>
    <row r="3" spans="1:13" s="2" customFormat="1" ht="15" customHeight="1" x14ac:dyDescent="0.25">
      <c r="A3" s="44"/>
      <c r="B3" s="45"/>
      <c r="C3" s="45"/>
      <c r="D3" s="46"/>
    </row>
    <row r="4" spans="1:13" s="2" customFormat="1" ht="15" customHeight="1" x14ac:dyDescent="0.25">
      <c r="A4" s="44"/>
      <c r="B4" s="45"/>
      <c r="C4" s="45"/>
      <c r="D4" s="46"/>
    </row>
    <row r="5" spans="1:13" s="2" customFormat="1" ht="15" customHeight="1" x14ac:dyDescent="0.25">
      <c r="A5" s="44"/>
      <c r="B5" s="45"/>
      <c r="C5" s="45"/>
      <c r="D5" s="46"/>
    </row>
    <row r="6" spans="1:13" s="2" customFormat="1" ht="15" customHeight="1" x14ac:dyDescent="0.25">
      <c r="A6" s="44"/>
      <c r="B6" s="45"/>
      <c r="C6" s="45"/>
      <c r="D6" s="46"/>
    </row>
    <row r="7" spans="1:13" ht="15.75" customHeight="1" thickBot="1" x14ac:dyDescent="0.3">
      <c r="A7" s="47"/>
      <c r="B7" s="48"/>
      <c r="C7" s="48"/>
      <c r="D7" s="49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SUM(B10,B40,B56,B79)</f>
        <v>228425145.80000013</v>
      </c>
      <c r="C9" s="25">
        <f>SUM(C10,C40,C56,C79)</f>
        <v>184019328.47500014</v>
      </c>
      <c r="D9" s="26">
        <f>SUM(D10,D40,D56,D79)</f>
        <v>44405817.324999996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SUM(B11:B39)</f>
        <v>158496261.94000015</v>
      </c>
      <c r="C10" s="20">
        <f>SUM(C11:C39)</f>
        <v>135597550.03000012</v>
      </c>
      <c r="D10" s="21">
        <f>SUM(D11:D39)</f>
        <v>22898711.909999996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34246825.240000002</v>
      </c>
      <c r="C12" s="33">
        <v>34246825.240000002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18808189.280000001</v>
      </c>
      <c r="C13" s="33">
        <v>18808189.280000001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1298620.52000001</v>
      </c>
      <c r="C14" s="33">
        <v>1298620.52000001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1078563.69</v>
      </c>
      <c r="C15" s="33">
        <v>1078563.69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37"/>
      <c r="C16" s="38"/>
      <c r="D16" s="39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33">
        <v>2557815.79</v>
      </c>
      <c r="C17" s="33">
        <v>2557815.79</v>
      </c>
      <c r="D17" s="34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33">
        <v>16373777.6000001</v>
      </c>
      <c r="C18" s="33">
        <v>16373777.6000001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37">
        <f>Tabuľka1[[#This Row],[Stĺpec3]]+Tabuľka1[[#This Row],[Stĺpec4]]</f>
        <v>0</v>
      </c>
      <c r="C19" s="40">
        <v>0</v>
      </c>
      <c r="D19" s="39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33">
        <v>442143.45</v>
      </c>
      <c r="C20" s="33">
        <v>442143.45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33">
        <v>8870.98</v>
      </c>
      <c r="C21" s="33">
        <v>8870.98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33">
        <v>1016210.49</v>
      </c>
      <c r="C22" s="33">
        <v>1016210.49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33">
        <v>81868.899999999994</v>
      </c>
      <c r="C23" s="33">
        <v>81868.899999999994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33">
        <v>86348.92</v>
      </c>
      <c r="C24" s="33">
        <v>86348.92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33">
        <v>348275.19</v>
      </c>
      <c r="C25" s="33">
        <v>348275.19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33">
        <v>104.44</v>
      </c>
      <c r="C26" s="33">
        <v>104.44</v>
      </c>
      <c r="D26" s="34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33">
        <v>4361285.7400000198</v>
      </c>
      <c r="C27" s="33">
        <v>4361285.7400000198</v>
      </c>
      <c r="D27" s="34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35">
        <v>17419871.640000001</v>
      </c>
      <c r="C29" s="35">
        <v>12865674.74</v>
      </c>
      <c r="D29" s="36">
        <v>4554196.9000000004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35">
        <v>950975.3</v>
      </c>
      <c r="C30" s="35">
        <v>701557.19</v>
      </c>
      <c r="D30" s="36">
        <v>249418.11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35">
        <v>15463215.18</v>
      </c>
      <c r="C31" s="35">
        <v>11371055.939999999</v>
      </c>
      <c r="D31" s="36">
        <v>4092159.24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35">
        <v>824986.87</v>
      </c>
      <c r="C32" s="35">
        <v>618739.81000000006</v>
      </c>
      <c r="D32" s="36">
        <v>206247.06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 t="s">
        <v>76</v>
      </c>
      <c r="B33" s="35">
        <v>1461.14</v>
      </c>
      <c r="C33" s="35">
        <v>1168.9100000000001</v>
      </c>
      <c r="D33" s="36">
        <v>292.23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1</v>
      </c>
      <c r="B34" s="35">
        <v>12611393.279999999</v>
      </c>
      <c r="C34" s="35">
        <v>9438973.2299999893</v>
      </c>
      <c r="D34" s="36">
        <v>3172420.05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26</v>
      </c>
      <c r="B35" s="35">
        <v>797212.68</v>
      </c>
      <c r="C35" s="35">
        <v>596987.89</v>
      </c>
      <c r="D35" s="36">
        <v>200224.79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40</v>
      </c>
      <c r="B36" s="35">
        <v>26569.32</v>
      </c>
      <c r="C36" s="35">
        <v>19926.96</v>
      </c>
      <c r="D36" s="36">
        <v>6642.36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41</v>
      </c>
      <c r="B37" s="35">
        <v>26158209.629999999</v>
      </c>
      <c r="C37" s="35">
        <v>19274565.129999999</v>
      </c>
      <c r="D37" s="36">
        <v>6883644.5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0" t="s">
        <v>51</v>
      </c>
      <c r="B38" s="8"/>
      <c r="C38" s="6"/>
      <c r="D38" s="13"/>
      <c r="E38" s="2"/>
      <c r="F38" s="4"/>
      <c r="G38" s="4"/>
      <c r="H38" s="4"/>
      <c r="I38" s="4"/>
      <c r="J38" s="4"/>
      <c r="K38" s="4"/>
      <c r="L38" s="4"/>
      <c r="M38" s="4"/>
    </row>
    <row r="39" spans="1:13" ht="17.25" customHeight="1" thickBot="1" x14ac:dyDescent="0.3">
      <c r="A39" s="17" t="s">
        <v>46</v>
      </c>
      <c r="B39" s="35">
        <v>3533466.67</v>
      </c>
      <c r="C39" s="35">
        <v>0</v>
      </c>
      <c r="D39" s="36">
        <v>3533466.67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9" t="s">
        <v>29</v>
      </c>
      <c r="B40" s="20">
        <f>SUM(B41:B55)</f>
        <v>20400656.98</v>
      </c>
      <c r="C40" s="20">
        <f>SUM(C41:C55)</f>
        <v>11395018.77</v>
      </c>
      <c r="D40" s="21">
        <f>SUM(D41:D55)</f>
        <v>9005638.2100000009</v>
      </c>
      <c r="G40" s="4"/>
      <c r="H40" s="4"/>
      <c r="I40" s="4"/>
      <c r="J40" s="4"/>
      <c r="K40" s="4"/>
      <c r="L40" s="4"/>
      <c r="M40" s="4"/>
    </row>
    <row r="41" spans="1:13" x14ac:dyDescent="0.25">
      <c r="A41" s="12" t="s">
        <v>69</v>
      </c>
      <c r="B41" s="9">
        <f>Tabuľka1[[#This Row],[Stĺpec3]]+Tabuľka1[[#This Row],[Stĺpec4]]</f>
        <v>0</v>
      </c>
      <c r="C41" s="9">
        <v>0</v>
      </c>
      <c r="D41" s="16">
        <v>0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29" t="s">
        <v>66</v>
      </c>
      <c r="B42" s="35">
        <v>211520.01</v>
      </c>
      <c r="C42" s="35">
        <v>0</v>
      </c>
      <c r="D42" s="36">
        <v>211520.01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54</v>
      </c>
      <c r="B43" s="35">
        <v>1583714.85</v>
      </c>
      <c r="C43" s="35">
        <v>0</v>
      </c>
      <c r="D43" s="36">
        <v>1583714.85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5" t="s">
        <v>70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67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71</v>
      </c>
      <c r="B46" s="9">
        <v>115998</v>
      </c>
      <c r="C46" s="9">
        <v>0</v>
      </c>
      <c r="D46" s="16">
        <v>115998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55</v>
      </c>
      <c r="B47" s="35">
        <v>699984.36</v>
      </c>
      <c r="C47" s="35">
        <v>0</v>
      </c>
      <c r="D47" s="36">
        <v>699984.36</v>
      </c>
      <c r="E47" s="2"/>
      <c r="F47" s="2"/>
      <c r="G47" s="4"/>
      <c r="H47" s="4"/>
      <c r="I47" s="4"/>
      <c r="J47" s="27"/>
      <c r="K47" s="4"/>
      <c r="L47" s="4"/>
      <c r="M47" s="4"/>
    </row>
    <row r="48" spans="1:13" s="1" customFormat="1" x14ac:dyDescent="0.25">
      <c r="A48" s="12" t="s">
        <v>56</v>
      </c>
      <c r="B48" s="9">
        <f>Tabuľka1[[#This Row],[Stĺpec3]]+Tabuľka1[[#This Row],[Stĺpec4]]</f>
        <v>0</v>
      </c>
      <c r="C48" s="9">
        <v>0</v>
      </c>
      <c r="D48" s="16">
        <v>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32</v>
      </c>
      <c r="B49" s="35">
        <v>3130000</v>
      </c>
      <c r="C49" s="35">
        <v>0</v>
      </c>
      <c r="D49" s="36">
        <v>3130000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47</v>
      </c>
      <c r="B50" s="35">
        <v>4794090</v>
      </c>
      <c r="C50" s="35">
        <v>2373556.21</v>
      </c>
      <c r="D50" s="36">
        <v>2420533.79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33</v>
      </c>
      <c r="B51" s="35">
        <v>2500601.64</v>
      </c>
      <c r="C51" s="35">
        <v>2499084.14</v>
      </c>
      <c r="D51" s="36">
        <v>1517.5</v>
      </c>
      <c r="E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64</v>
      </c>
      <c r="B52" s="9">
        <v>1684739.39</v>
      </c>
      <c r="C52" s="8">
        <v>842369.69</v>
      </c>
      <c r="D52" s="16">
        <v>842369.7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2" t="s">
        <v>3</v>
      </c>
      <c r="B53" s="35">
        <v>4757433.17</v>
      </c>
      <c r="C53" s="35">
        <v>4757433.17</v>
      </c>
      <c r="D53" s="36">
        <v>0</v>
      </c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48</v>
      </c>
      <c r="B54" s="35">
        <v>922575.56</v>
      </c>
      <c r="C54" s="35">
        <v>922575.56</v>
      </c>
      <c r="D54" s="36">
        <v>0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ht="15.75" thickBot="1" x14ac:dyDescent="0.3">
      <c r="A55" s="12" t="s">
        <v>72</v>
      </c>
      <c r="B55" s="9">
        <f>Tabuľka1[[#This Row],[Stĺpec3]]+Tabuľka1[[#This Row],[Stĺpec4]]</f>
        <v>0</v>
      </c>
      <c r="C55" s="8">
        <v>0</v>
      </c>
      <c r="D55" s="13">
        <v>0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9" t="s">
        <v>15</v>
      </c>
      <c r="B56" s="20">
        <f>SUM(B57:B78)</f>
        <v>48615441.899999999</v>
      </c>
      <c r="C56" s="20">
        <f>SUM(C57:C78)</f>
        <v>36342170.939999998</v>
      </c>
      <c r="D56" s="21">
        <f>SUM(D57:D78)</f>
        <v>12273270.959999999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ht="15" customHeight="1" x14ac:dyDescent="0.25">
      <c r="A57" s="15" t="s">
        <v>74</v>
      </c>
      <c r="B57" s="33">
        <v>49600.46</v>
      </c>
      <c r="C57" s="33">
        <v>37200.339999999997</v>
      </c>
      <c r="D57" s="34">
        <v>12400.12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x14ac:dyDescent="0.25">
      <c r="A58" s="15" t="s">
        <v>4</v>
      </c>
      <c r="B58" s="33">
        <v>83195.679999999993</v>
      </c>
      <c r="C58" s="33">
        <v>62396.74</v>
      </c>
      <c r="D58" s="34">
        <v>20798.939999999999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5" t="s">
        <v>53</v>
      </c>
      <c r="B59" s="33">
        <v>21165</v>
      </c>
      <c r="C59" s="33">
        <v>15873.75</v>
      </c>
      <c r="D59" s="34">
        <v>5291.25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65</v>
      </c>
      <c r="B60" s="9">
        <f>Tabuľka1[[#This Row],[Stĺpec3]]+Tabuľka1[[#This Row],[Stĺpec4]]</f>
        <v>0</v>
      </c>
      <c r="C60" s="9">
        <v>0</v>
      </c>
      <c r="D60" s="16">
        <v>0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5</v>
      </c>
      <c r="B61" s="33">
        <v>2589674.71</v>
      </c>
      <c r="C61" s="33">
        <v>1932356.01</v>
      </c>
      <c r="D61" s="34">
        <v>657318.69999999995</v>
      </c>
      <c r="E61" s="2"/>
      <c r="G61" s="4"/>
      <c r="H61" s="4"/>
      <c r="I61" s="4"/>
      <c r="J61" s="27"/>
      <c r="K61" s="4"/>
      <c r="L61" s="4"/>
      <c r="M61" s="4"/>
    </row>
    <row r="62" spans="1:13" ht="15" customHeight="1" x14ac:dyDescent="0.25">
      <c r="A62" s="15" t="s">
        <v>7</v>
      </c>
      <c r="B62" s="33">
        <v>3053067.94</v>
      </c>
      <c r="C62" s="33">
        <v>2285941.0699999998</v>
      </c>
      <c r="D62" s="34">
        <v>767126.87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59</v>
      </c>
      <c r="B63" s="33">
        <v>17357020.23</v>
      </c>
      <c r="C63" s="33">
        <v>13017765.17</v>
      </c>
      <c r="D63" s="34">
        <v>4339255.0599999996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6</v>
      </c>
      <c r="B64" s="33">
        <v>2717757.71</v>
      </c>
      <c r="C64" s="33">
        <v>2038318.29</v>
      </c>
      <c r="D64" s="34">
        <v>679439.42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x14ac:dyDescent="0.25">
      <c r="A65" s="15" t="s">
        <v>8</v>
      </c>
      <c r="B65" s="33">
        <v>2042370.56</v>
      </c>
      <c r="C65" s="33">
        <v>1531777.89</v>
      </c>
      <c r="D65" s="34">
        <v>510592.67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60</v>
      </c>
      <c r="B66" s="33">
        <v>947017.57</v>
      </c>
      <c r="C66" s="33">
        <v>710263.14</v>
      </c>
      <c r="D66" s="34">
        <v>236754.43</v>
      </c>
      <c r="F66" s="1"/>
      <c r="G66" s="4"/>
      <c r="H66" s="4"/>
      <c r="I66" s="4"/>
      <c r="J66" s="4"/>
      <c r="K66" s="4"/>
      <c r="L66" s="4"/>
      <c r="M66" s="4"/>
    </row>
    <row r="67" spans="1:13" s="2" customFormat="1" ht="30" x14ac:dyDescent="0.25">
      <c r="A67" s="15" t="s">
        <v>61</v>
      </c>
      <c r="B67" s="33">
        <v>5824392.1299999999</v>
      </c>
      <c r="C67" s="33">
        <v>4368293.9400000004</v>
      </c>
      <c r="D67" s="34">
        <v>1456098.19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62</v>
      </c>
      <c r="B68" s="33">
        <v>30631.49</v>
      </c>
      <c r="C68" s="33">
        <v>22973.61</v>
      </c>
      <c r="D68" s="34">
        <v>7657.88</v>
      </c>
      <c r="F68" s="1"/>
      <c r="G68" s="4"/>
      <c r="H68" s="4"/>
      <c r="I68" s="4"/>
      <c r="J68" s="4"/>
      <c r="K68" s="4"/>
      <c r="L68" s="4"/>
      <c r="M68" s="4"/>
    </row>
    <row r="69" spans="1:13" x14ac:dyDescent="0.25">
      <c r="A69" s="15" t="s">
        <v>45</v>
      </c>
      <c r="B69" s="9">
        <f>Tabuľka1[[#This Row],[Stĺpec3]]+Tabuľka1[[#This Row],[Stĺpec4]]</f>
        <v>0</v>
      </c>
      <c r="C69" s="9">
        <v>0</v>
      </c>
      <c r="D69" s="16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ht="30" x14ac:dyDescent="0.25">
      <c r="A70" s="15" t="s">
        <v>9</v>
      </c>
      <c r="B70" s="33">
        <v>130310.76</v>
      </c>
      <c r="C70" s="33">
        <v>97733.07</v>
      </c>
      <c r="D70" s="34">
        <v>32577.69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10</v>
      </c>
      <c r="B71" s="33">
        <v>15872.4</v>
      </c>
      <c r="C71" s="33">
        <v>11904.3</v>
      </c>
      <c r="D71" s="34">
        <v>3968.1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63</v>
      </c>
      <c r="B72" s="33">
        <v>1933543.6</v>
      </c>
      <c r="C72" s="33">
        <v>1450157.68</v>
      </c>
      <c r="D72" s="34">
        <v>483385.92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11</v>
      </c>
      <c r="B73" s="33">
        <v>1137171.82</v>
      </c>
      <c r="C73" s="33">
        <v>839348.85</v>
      </c>
      <c r="D73" s="34">
        <v>297822.96999999997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12</v>
      </c>
      <c r="B74" s="9">
        <f>Tabuľka1[[#This Row],[Stĺpec3]]+Tabuľka1[[#This Row],[Stĺpec4]]</f>
        <v>0</v>
      </c>
      <c r="C74" s="9">
        <v>0</v>
      </c>
      <c r="D74" s="16">
        <v>0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13</v>
      </c>
      <c r="B75" s="35">
        <v>88764.67</v>
      </c>
      <c r="C75" s="35">
        <v>54140.36</v>
      </c>
      <c r="D75" s="36">
        <v>34624.31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57</v>
      </c>
      <c r="B76" s="35">
        <v>6355296.8600000003</v>
      </c>
      <c r="C76" s="35">
        <v>4766472.62</v>
      </c>
      <c r="D76" s="36">
        <v>1588824.24</v>
      </c>
    </row>
    <row r="77" spans="1:13" x14ac:dyDescent="0.25">
      <c r="A77" s="15" t="s">
        <v>14</v>
      </c>
      <c r="B77" s="35">
        <v>584713.43999999994</v>
      </c>
      <c r="C77" s="35">
        <v>438535</v>
      </c>
      <c r="D77" s="36">
        <v>146178.44</v>
      </c>
    </row>
    <row r="78" spans="1:13" ht="15.75" thickBot="1" x14ac:dyDescent="0.3">
      <c r="A78" s="18" t="s">
        <v>73</v>
      </c>
      <c r="B78" s="35">
        <v>3653874.87</v>
      </c>
      <c r="C78" s="35">
        <v>2660719.11</v>
      </c>
      <c r="D78" s="36">
        <v>993155.76</v>
      </c>
    </row>
    <row r="79" spans="1:13" x14ac:dyDescent="0.25">
      <c r="A79" s="19" t="s">
        <v>30</v>
      </c>
      <c r="B79" s="20">
        <f>SUM(B80:B81)</f>
        <v>912784.98</v>
      </c>
      <c r="C79" s="20">
        <f>SUM(C80:C81)</f>
        <v>684588.73499999999</v>
      </c>
      <c r="D79" s="21">
        <f>SUM(D80:D81)</f>
        <v>228196.245</v>
      </c>
    </row>
    <row r="80" spans="1:13" x14ac:dyDescent="0.25">
      <c r="A80" s="15" t="s">
        <v>68</v>
      </c>
      <c r="B80" s="9">
        <v>897812.29</v>
      </c>
      <c r="C80" s="9">
        <f>Tabuľka1[[#This Row],[Stĺpec2]]*0.75</f>
        <v>673359.21750000003</v>
      </c>
      <c r="D80" s="16">
        <f>Tabuľka1[[#This Row],[Stĺpec2]]*0.25</f>
        <v>224453.07250000001</v>
      </c>
      <c r="F80" s="2"/>
    </row>
    <row r="81" spans="1:4" ht="15.75" thickBot="1" x14ac:dyDescent="0.3">
      <c r="A81" s="17" t="s">
        <v>16</v>
      </c>
      <c r="B81" s="31">
        <f>'[1]2020-sumare'!$E$66</f>
        <v>14972.69</v>
      </c>
      <c r="C81" s="31">
        <f>Tabuľka1[[#This Row],[Stĺpec2]]*0.75</f>
        <v>11229.5175</v>
      </c>
      <c r="D81" s="32">
        <f>Tabuľka1[[#This Row],[Stĺpec2]]*0.25</f>
        <v>3743.1725000000001</v>
      </c>
    </row>
    <row r="82" spans="1:4" x14ac:dyDescent="0.25">
      <c r="B82" s="30"/>
      <c r="C82" s="30"/>
    </row>
    <row r="83" spans="1:4" x14ac:dyDescent="0.25">
      <c r="A83" s="3"/>
      <c r="B83"/>
      <c r="C83"/>
      <c r="D83"/>
    </row>
    <row r="84" spans="1:4" x14ac:dyDescent="0.25">
      <c r="A84" s="3"/>
      <c r="B84"/>
      <c r="C84"/>
      <c r="D84"/>
    </row>
    <row r="85" spans="1:4" x14ac:dyDescent="0.25">
      <c r="A85" s="3"/>
      <c r="B85"/>
      <c r="C85"/>
      <c r="D85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27" sqref="A1:B27"/>
    </sheetView>
  </sheetViews>
  <sheetFormatPr defaultRowHeight="15" x14ac:dyDescent="0.25"/>
  <cols>
    <col min="1" max="1" width="14" bestFit="1" customWidth="1"/>
    <col min="2" max="2" width="13.85546875" customWidth="1"/>
  </cols>
  <sheetData>
    <row r="1" spans="1:1" x14ac:dyDescent="0.25">
      <c r="A1" s="50"/>
    </row>
    <row r="2" spans="1:1" x14ac:dyDescent="0.25">
      <c r="A2" s="50"/>
    </row>
    <row r="3" spans="1:1" x14ac:dyDescent="0.25">
      <c r="A3" s="50"/>
    </row>
    <row r="4" spans="1:1" x14ac:dyDescent="0.25">
      <c r="A4" s="50"/>
    </row>
    <row r="5" spans="1:1" x14ac:dyDescent="0.25">
      <c r="A5" s="50"/>
    </row>
    <row r="6" spans="1:1" x14ac:dyDescent="0.25">
      <c r="A6" s="50"/>
    </row>
    <row r="7" spans="1:1" x14ac:dyDescent="0.25">
      <c r="A7" s="50"/>
    </row>
    <row r="8" spans="1:1" x14ac:dyDescent="0.25">
      <c r="A8" s="50"/>
    </row>
    <row r="9" spans="1:1" x14ac:dyDescent="0.25">
      <c r="A9" s="50"/>
    </row>
    <row r="10" spans="1:1" x14ac:dyDescent="0.25">
      <c r="A10" s="50"/>
    </row>
    <row r="11" spans="1:1" x14ac:dyDescent="0.25">
      <c r="A11" s="50"/>
    </row>
    <row r="12" spans="1:1" x14ac:dyDescent="0.25">
      <c r="A12" s="50"/>
    </row>
    <row r="13" spans="1:1" x14ac:dyDescent="0.25">
      <c r="A13" s="50"/>
    </row>
    <row r="14" spans="1:1" x14ac:dyDescent="0.25">
      <c r="A14" s="50"/>
    </row>
    <row r="15" spans="1:1" x14ac:dyDescent="0.25">
      <c r="A15" s="50"/>
    </row>
    <row r="16" spans="1:1" x14ac:dyDescent="0.25">
      <c r="A16" s="50"/>
    </row>
    <row r="17" spans="1:1" x14ac:dyDescent="0.25">
      <c r="A17" s="50"/>
    </row>
    <row r="18" spans="1:1" x14ac:dyDescent="0.25">
      <c r="A18" s="50"/>
    </row>
    <row r="19" spans="1:1" x14ac:dyDescent="0.25">
      <c r="A19" s="50"/>
    </row>
    <row r="20" spans="1:1" x14ac:dyDescent="0.25">
      <c r="A20" s="50"/>
    </row>
    <row r="21" spans="1:1" x14ac:dyDescent="0.25">
      <c r="A21" s="50"/>
    </row>
    <row r="22" spans="1:1" x14ac:dyDescent="0.25">
      <c r="A22" s="50"/>
    </row>
    <row r="23" spans="1:1" x14ac:dyDescent="0.25">
      <c r="A23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Prehľad za rok 2021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Maťašová Simona</cp:lastModifiedBy>
  <cp:lastPrinted>2021-10-05T08:21:02Z</cp:lastPrinted>
  <dcterms:created xsi:type="dcterms:W3CDTF">2020-04-21T11:00:10Z</dcterms:created>
  <dcterms:modified xsi:type="dcterms:W3CDTF">2021-12-16T13:05:05Z</dcterms:modified>
</cp:coreProperties>
</file>