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O:\400 Sekcia projektovych podpor\450\Interne\SAS\excely na stranku\2021\"/>
    </mc:Choice>
  </mc:AlternateContent>
  <bookViews>
    <workbookView xWindow="0" yWindow="1800" windowWidth="20490" windowHeight="7530"/>
  </bookViews>
  <sheets>
    <sheet name="Prehľad za rok 2021" sheetId="1" r:id="rId1"/>
  </sheets>
  <calcPr calcId="162913"/>
</workbook>
</file>

<file path=xl/calcChain.xml><?xml version="1.0" encoding="utf-8"?>
<calcChain xmlns="http://schemas.openxmlformats.org/spreadsheetml/2006/main">
  <c r="D55" i="1" l="1"/>
  <c r="C55" i="1"/>
  <c r="B55" i="1"/>
  <c r="B80" i="1" l="1"/>
  <c r="B59" i="1"/>
  <c r="B68" i="1"/>
  <c r="B73" i="1"/>
  <c r="B43" i="1"/>
  <c r="B44" i="1"/>
  <c r="B45" i="1"/>
  <c r="B46" i="1"/>
  <c r="B47" i="1"/>
  <c r="B51" i="1"/>
  <c r="B54" i="1"/>
  <c r="B40" i="1"/>
  <c r="B19" i="1"/>
  <c r="D39" i="1" l="1"/>
  <c r="C39" i="1"/>
  <c r="B39" i="1"/>
  <c r="D78" i="1" l="1"/>
  <c r="C78" i="1"/>
  <c r="B78" i="1"/>
  <c r="B10" i="1" l="1"/>
  <c r="B9" i="1" l="1"/>
  <c r="C10" i="1"/>
  <c r="D10" i="1"/>
  <c r="C9" i="1" l="1"/>
  <c r="D9" i="1"/>
</calcChain>
</file>

<file path=xl/sharedStrings.xml><?xml version="1.0" encoding="utf-8"?>
<sst xmlns="http://schemas.openxmlformats.org/spreadsheetml/2006/main" count="76" uniqueCount="76">
  <si>
    <t>Platba na kravy chované v systéme s trhovou produkciou mlieka</t>
  </si>
  <si>
    <t>Platba na oblasti s prírodnými a poloprírodnými obmedzeniami</t>
  </si>
  <si>
    <t>Platba na pestovanie cukrovej repy</t>
  </si>
  <si>
    <t>Víno a vinohrady</t>
  </si>
  <si>
    <t>1.1  - Podpora na akcie odborného vzdelávania a získavania zručností</t>
  </si>
  <si>
    <t>4.1  - Podpora na investície do poľnohospodárskych podnikov</t>
  </si>
  <si>
    <t>6.1  - Pomoc na začatie podnikateľskej činnosti pre mladých poľnohospodárov</t>
  </si>
  <si>
    <t>4.2  - Podpora na investície do spracovania/uvádzania na trh a/alebo vývoja poľnohospodárskych výrobkov</t>
  </si>
  <si>
    <t>6.4  - Podpora na investície do vytvárania a rozvoja nepoľnohospodárskych činností</t>
  </si>
  <si>
    <t>8.3  - Podpora na prevenciu a odstraňovanie škôd v lesoch spôsobených lesnými požiarmi a prírodnými katastrofami a katastrofickými udalosťami</t>
  </si>
  <si>
    <t>8.4  - Podpora na obnovu lesov poškodených lesnými požiarmi a prírodnými katastrofami a katastrofickými udalosťami</t>
  </si>
  <si>
    <t>16.4  - Spolupráca</t>
  </si>
  <si>
    <t>19.1  - Prípravná podpora</t>
  </si>
  <si>
    <t>19.4  - Podpora na prevádzkové náklady a oživenie</t>
  </si>
  <si>
    <t>20.2 - Technická pomoc</t>
  </si>
  <si>
    <t>PROJEKTOVÉ PODPORY PRV SR 2014-2020</t>
  </si>
  <si>
    <t>7. Technická pomoc</t>
  </si>
  <si>
    <t>Uhradené spolu</t>
  </si>
  <si>
    <t>Uhradené zo zdrojov EÚ</t>
  </si>
  <si>
    <t>Uhradené zo štátneho rozpočtu</t>
  </si>
  <si>
    <t>Lesnícko-environmentálne a klimatické služby a ochrana lesov</t>
  </si>
  <si>
    <t>Platba na pestovanie chmeľu</t>
  </si>
  <si>
    <t>Platba na pestovanie rajčiakov</t>
  </si>
  <si>
    <t>Platba na pestovanie vybraných druhov bielkovinových plodín</t>
  </si>
  <si>
    <t>Platba na pestovanie vybraných druhov ovocia s vysokou prácnosťou</t>
  </si>
  <si>
    <t>Platba na pestovanie vybraných druhov zeleniny</t>
  </si>
  <si>
    <t>Platba na územia európskeho významu</t>
  </si>
  <si>
    <t>Platba pre mladých poľnohospodárov</t>
  </si>
  <si>
    <t>Úhrada finančnej disciplíny</t>
  </si>
  <si>
    <t>ORGANIZÁCIA TRHU a ŠTÁTNA POMOC</t>
  </si>
  <si>
    <t>OPERAČNÝ PROGRAM RYBNÉ HOSPODÁRSTVO 2014-2020</t>
  </si>
  <si>
    <t>Platba na pestovanie vybraných druhov ovocia s veľmi vysokou prácnosťou</t>
  </si>
  <si>
    <t>Odstraňovanie a likvidácia mŕtvych hospodárskych zvierat</t>
  </si>
  <si>
    <t>Podpory pre pestovateľov ovocia a zeleniny (OZ)</t>
  </si>
  <si>
    <t>Schémy oddelených priamych platieb:</t>
  </si>
  <si>
    <t>IACS - priame platby a neprojektové podpory  PRV SR 2014-2020</t>
  </si>
  <si>
    <t>Platba na poľnohospodárske postupy prospešné pre klímu a životné prostredie (Greening)</t>
  </si>
  <si>
    <t xml:space="preserve">SPOLU:                    </t>
  </si>
  <si>
    <t>Platba na chov bahníc, jariek a kôz</t>
  </si>
  <si>
    <t>Platba na výkrm vybraných kategórií hovädzieho dobytka</t>
  </si>
  <si>
    <t xml:space="preserve">Platba na prvé zalesnenie poľnohospodárskej pôdy </t>
  </si>
  <si>
    <t>Platba na životné podmienky zvierat</t>
  </si>
  <si>
    <t>Platba na agroenvironmentálno-klimatické opatrenia</t>
  </si>
  <si>
    <t>Platba na agroenvironmentálno-klimatické opatrenia - Chov a udržanie ohrozených druhov zvierat</t>
  </si>
  <si>
    <t>Platba na ekologické poľnohospodárstvo</t>
  </si>
  <si>
    <t>8.1 - Podpora na zalesňovanie/vytváranie zalesnených oblastí</t>
  </si>
  <si>
    <t>Doplnková vnútroštátna platba na dobytčie jednotky</t>
  </si>
  <si>
    <t xml:space="preserve">Ovocie a zelenina do škôl </t>
  </si>
  <si>
    <t xml:space="preserve">Školské mlieko </t>
  </si>
  <si>
    <t>Schémy viazaných priamych platieb:</t>
  </si>
  <si>
    <t>Podpory v súvislosti s opatreniami programu rozvoja vidieka:</t>
  </si>
  <si>
    <t>Forma prechodnej vnútroštátnej platby:</t>
  </si>
  <si>
    <t>Platba na pestovanie vybraných druhov zeleniny s veľmi vysokou prácnosťou</t>
  </si>
  <si>
    <t xml:space="preserve">1.2 - Podpora na demonštračné činnosti a informačné akcie </t>
  </si>
  <si>
    <t>Dotácia na kontrolu úžitkovosti, testovanie a odhad plemennej hodnoty HR</t>
  </si>
  <si>
    <t>Dotácia na založenie a vedenie plemennej knihy a plemenárskej evidencie</t>
  </si>
  <si>
    <t>Mimoprodukčné funkcie lesa</t>
  </si>
  <si>
    <t>20.1 - Podpora na technickú pomoc (iná ako NVS)</t>
  </si>
  <si>
    <t>Prechodný zjednodušený režim základnej platby (jednotná platba na plochu, tzv, SAPS)</t>
  </si>
  <si>
    <t>4.3  - Podpora na investície do infraštruktúry súvisiacej s vývojom. modernizáciou alebo prispôsobením poľnohospodárstva a lesného hospodárstva</t>
  </si>
  <si>
    <t>7.2  - Podpora na investície do vytvárania. zlepšovania alebo rozširovania všetkých druhov infraštruktúr malých rozmerov vrátane investícií do energie z obnoviteľných zdrojov a úspor energie</t>
  </si>
  <si>
    <t>7.4  - Podpora na investície do vytvárania. zlepšovania alebo rozširovania miestnych základných služieb pre vidiecke obyvateľstvo vrátane voľného času a kultúry a súvisiacej infraštruktúry</t>
  </si>
  <si>
    <t>7.5  - Podpora na investície do rekreačnej infraštruktúry. turistických informácií a do turistickej infraštruktúry malých rozmerov na verejné využitie</t>
  </si>
  <si>
    <t>8.6  - Podpora investícií do lesníckych technológií a spracovania. do mobilizácie lesníckych výrobkov a ich uvádzania na trh</t>
  </si>
  <si>
    <t>Včely</t>
  </si>
  <si>
    <t>2.3 - Podpora na odbornú prípravu poradcov</t>
  </si>
  <si>
    <t>11 - na zamestnávanie znevýhodnených a značne znevýhodnených zamestnancov</t>
  </si>
  <si>
    <t>Dotácia na úhradu nákladov a strát na hospodárskych zvieratách</t>
  </si>
  <si>
    <t xml:space="preserve">2. Produktívne investície do akvakultúry </t>
  </si>
  <si>
    <t>10 - na platby poistného</t>
  </si>
  <si>
    <t>Dotácia na účasť spracovateľa na výstave</t>
  </si>
  <si>
    <t>Dotácia na zabezpečenie účasti chovateľov a pestovateľov na výstavách</t>
  </si>
  <si>
    <t>Zelená nafta</t>
  </si>
  <si>
    <t>21.1 - Výnimočná dočasná podpora pre podnik, ktorý je obzvlášť zasiahnutý krízou v dôsledku ochorenia COVID-19</t>
  </si>
  <si>
    <r>
      <rPr>
        <b/>
        <sz val="14"/>
        <color indexed="8"/>
        <rFont val="Calibri"/>
        <family val="2"/>
        <charset val="238"/>
        <scheme val="minor"/>
      </rPr>
      <t xml:space="preserve">Aktuálny prehľad vyplatených finančných prostriedkov       </t>
    </r>
    <r>
      <rPr>
        <b/>
        <sz val="12"/>
        <color indexed="8"/>
        <rFont val="Calibri"/>
        <family val="2"/>
        <charset val="238"/>
        <scheme val="minor"/>
      </rPr>
      <t xml:space="preserve">      </t>
    </r>
    <r>
      <rPr>
        <b/>
        <sz val="16"/>
        <color indexed="8"/>
        <rFont val="Calibri"/>
        <family val="2"/>
        <charset val="238"/>
        <scheme val="minor"/>
      </rPr>
      <t xml:space="preserve">                                     </t>
    </r>
    <r>
      <rPr>
        <b/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rgb="FFFF0000"/>
        <rFont val="Calibri"/>
        <family val="2"/>
        <charset val="238"/>
        <scheme val="minor"/>
      </rPr>
      <t>Prehľad za obdobie 01.01.2021 - 30.06.2021</t>
    </r>
  </si>
  <si>
    <t>1.1 - Modernizácia fariem PRV 2007 - 2013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</si>
</sst>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#,##0.00\ &quot;€&quot;"/>
  </numFmts>
  <fonts count="10" x14ac:knownFonts="1"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6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sz val="11"/>
      <color indexed="8"/>
      <name val="Calibri"/>
      <family val="2"/>
      <scheme val="minor"/>
    </font>
    <font>
      <b/>
      <sz val="10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4"/>
      <color indexed="8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gradientFill degree="270">
        <stop position="0">
          <color theme="0"/>
        </stop>
        <stop position="1">
          <color theme="4"/>
        </stop>
      </gradientFill>
    </fill>
    <fill>
      <gradientFill degree="270">
        <stop position="0">
          <color theme="0"/>
        </stop>
        <stop position="1">
          <color theme="9" tint="0.59999389629810485"/>
        </stop>
      </gradient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44">
    <xf numFmtId="0" fontId="0" fillId="0" borderId="0" xfId="0"/>
    <xf numFmtId="0" fontId="0" fillId="0" borderId="0" xfId="0" applyAlignment="1">
      <alignment wrapText="1"/>
    </xf>
    <xf numFmtId="0" fontId="0" fillId="0" borderId="0" xfId="0"/>
    <xf numFmtId="0" fontId="0" fillId="0" borderId="0" xfId="0" applyAlignment="1">
      <alignment horizontal="right"/>
    </xf>
    <xf numFmtId="164" fontId="0" fillId="0" borderId="0" xfId="0" applyNumberFormat="1"/>
    <xf numFmtId="164" fontId="4" fillId="0" borderId="0" xfId="0" applyNumberFormat="1" applyFont="1" applyFill="1" applyBorder="1" applyAlignment="1">
      <alignment horizontal="right"/>
    </xf>
    <xf numFmtId="164" fontId="4" fillId="0" borderId="0" xfId="0" applyNumberFormat="1" applyFont="1" applyFill="1" applyBorder="1" applyAlignment="1">
      <alignment horizontal="right" wrapText="1"/>
    </xf>
    <xf numFmtId="164" fontId="1" fillId="0" borderId="0" xfId="0" applyNumberFormat="1" applyFont="1" applyFill="1" applyBorder="1" applyAlignment="1">
      <alignment horizontal="right" wrapText="1"/>
    </xf>
    <xf numFmtId="164" fontId="0" fillId="0" borderId="0" xfId="0" applyNumberFormat="1" applyFill="1" applyBorder="1" applyAlignment="1">
      <alignment horizontal="right"/>
    </xf>
    <xf numFmtId="164" fontId="0" fillId="0" borderId="0" xfId="0" applyNumberFormat="1" applyFill="1" applyBorder="1" applyAlignment="1">
      <alignment horizontal="right" wrapText="1"/>
    </xf>
    <xf numFmtId="0" fontId="1" fillId="0" borderId="4" xfId="0" applyFont="1" applyFill="1" applyBorder="1" applyAlignment="1">
      <alignment horizontal="left"/>
    </xf>
    <xf numFmtId="164" fontId="4" fillId="0" borderId="5" xfId="0" applyNumberFormat="1" applyFont="1" applyFill="1" applyBorder="1" applyAlignment="1">
      <alignment horizontal="right"/>
    </xf>
    <xf numFmtId="0" fontId="0" fillId="0" borderId="4" xfId="0" applyFill="1" applyBorder="1"/>
    <xf numFmtId="164" fontId="0" fillId="0" borderId="5" xfId="0" applyNumberFormat="1" applyFill="1" applyBorder="1" applyAlignment="1">
      <alignment horizontal="right"/>
    </xf>
    <xf numFmtId="0" fontId="1" fillId="0" borderId="4" xfId="0" applyFont="1" applyFill="1" applyBorder="1"/>
    <xf numFmtId="0" fontId="0" fillId="0" borderId="4" xfId="0" applyFill="1" applyBorder="1" applyAlignment="1">
      <alignment wrapText="1"/>
    </xf>
    <xf numFmtId="164" fontId="0" fillId="0" borderId="5" xfId="0" applyNumberFormat="1" applyFill="1" applyBorder="1" applyAlignment="1">
      <alignment horizontal="right" wrapText="1"/>
    </xf>
    <xf numFmtId="0" fontId="0" fillId="0" borderId="6" xfId="0" applyFill="1" applyBorder="1"/>
    <xf numFmtId="164" fontId="0" fillId="0" borderId="7" xfId="0" applyNumberFormat="1" applyFill="1" applyBorder="1" applyAlignment="1">
      <alignment horizontal="right"/>
    </xf>
    <xf numFmtId="0" fontId="0" fillId="0" borderId="6" xfId="0" applyFill="1" applyBorder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164" fontId="2" fillId="2" borderId="2" xfId="0" applyNumberFormat="1" applyFont="1" applyFill="1" applyBorder="1" applyAlignment="1">
      <alignment horizontal="right" vertical="center" wrapText="1"/>
    </xf>
    <xf numFmtId="164" fontId="2" fillId="2" borderId="3" xfId="0" applyNumberFormat="1" applyFont="1" applyFill="1" applyBorder="1" applyAlignment="1">
      <alignment horizontal="right" vertical="center" wrapText="1"/>
    </xf>
    <xf numFmtId="0" fontId="2" fillId="3" borderId="9" xfId="0" applyFont="1" applyFill="1" applyBorder="1" applyAlignment="1">
      <alignment horizontal="right"/>
    </xf>
    <xf numFmtId="164" fontId="1" fillId="3" borderId="10" xfId="0" applyNumberFormat="1" applyFont="1" applyFill="1" applyBorder="1" applyAlignment="1">
      <alignment horizontal="center" vertical="top" wrapText="1"/>
    </xf>
    <xf numFmtId="164" fontId="1" fillId="3" borderId="11" xfId="0" applyNumberFormat="1" applyFont="1" applyFill="1" applyBorder="1" applyAlignment="1">
      <alignment horizontal="center" vertical="top" wrapText="1"/>
    </xf>
    <xf numFmtId="164" fontId="1" fillId="3" borderId="10" xfId="0" applyNumberFormat="1" applyFont="1" applyFill="1" applyBorder="1" applyAlignment="1">
      <alignment horizontal="right" vertical="center"/>
    </xf>
    <xf numFmtId="164" fontId="1" fillId="3" borderId="1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wrapText="1"/>
    </xf>
    <xf numFmtId="43" fontId="0" fillId="0" borderId="0" xfId="1" applyFont="1" applyAlignment="1">
      <alignment wrapText="1"/>
    </xf>
    <xf numFmtId="0" fontId="0" fillId="0" borderId="4" xfId="0" applyBorder="1"/>
    <xf numFmtId="164" fontId="0" fillId="0" borderId="0" xfId="0" applyNumberFormat="1" applyBorder="1" applyAlignment="1">
      <alignment horizontal="right" wrapText="1"/>
    </xf>
    <xf numFmtId="4" fontId="0" fillId="4" borderId="0" xfId="0" applyNumberFormat="1" applyFill="1" applyBorder="1"/>
    <xf numFmtId="0" fontId="0" fillId="0" borderId="0" xfId="0" applyBorder="1"/>
    <xf numFmtId="164" fontId="0" fillId="0" borderId="0" xfId="0" applyNumberFormat="1" applyAlignment="1">
      <alignment horizontal="right"/>
    </xf>
    <xf numFmtId="0" fontId="3" fillId="0" borderId="1" xfId="0" applyFont="1" applyBorder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0" fontId="3" fillId="0" borderId="4" xfId="0" applyFont="1" applyBorder="1" applyAlignment="1">
      <alignment horizontal="right" vertical="center"/>
    </xf>
    <xf numFmtId="0" fontId="3" fillId="0" borderId="0" xfId="0" applyFont="1" applyBorder="1" applyAlignment="1">
      <alignment horizontal="right" vertical="center"/>
    </xf>
    <xf numFmtId="0" fontId="3" fillId="0" borderId="5" xfId="0" applyFont="1" applyBorder="1" applyAlignment="1">
      <alignment horizontal="right" vertical="center"/>
    </xf>
    <xf numFmtId="0" fontId="3" fillId="0" borderId="6" xfId="0" applyFont="1" applyBorder="1" applyAlignment="1">
      <alignment horizontal="right" vertical="center"/>
    </xf>
    <xf numFmtId="0" fontId="3" fillId="0" borderId="7" xfId="0" applyFont="1" applyBorder="1" applyAlignment="1">
      <alignment horizontal="right" vertical="center"/>
    </xf>
    <xf numFmtId="0" fontId="3" fillId="0" borderId="8" xfId="0" applyFont="1" applyBorder="1" applyAlignment="1">
      <alignment horizontal="right" vertical="center"/>
    </xf>
  </cellXfs>
  <cellStyles count="2">
    <cellStyle name="Čiarka" xfId="1" builtinId="3"/>
    <cellStyle name="Normálna" xfId="0" builtinId="0"/>
  </cellStyles>
  <dxfs count="13">
    <dxf>
      <numFmt numFmtId="164" formatCode="#,##0.00\ &quot;€&quot;"/>
      <alignment horizontal="right" vertical="bottom" textRotation="0" wrapText="1" indent="0" justifyLastLine="0" shrinkToFit="0" readingOrder="0"/>
      <border diagonalUp="0" diagonalDown="0" outline="0">
        <left/>
        <right/>
        <top/>
        <bottom/>
      </border>
    </dxf>
    <dxf>
      <numFmt numFmtId="164" formatCode="#,##0.00\ &quot;€&quot;"/>
      <alignment horizontal="right" vertical="bottom" textRotation="0" wrapText="1" indent="0" justifyLastLine="0" shrinkToFit="0" readingOrder="0"/>
      <border diagonalUp="0" diagonalDown="0" outline="0">
        <left/>
        <right/>
        <top/>
        <bottom/>
      </border>
    </dxf>
    <dxf>
      <numFmt numFmtId="164" formatCode="#,##0.00\ &quot;€&quot;"/>
      <alignment horizontal="right" vertical="bottom" textRotation="0" wrapText="1" indent="0" justifyLastLine="0" shrinkToFit="0" readingOrder="0"/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numFmt numFmtId="164" formatCode="#,##0.00\ &quot;€&quot;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numFmt numFmtId="164" formatCode="#,##0.00\ &quot;€&quot;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numFmt numFmtId="164" formatCode="#,##0.00\ &quot;€&quot;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scheme val="minor"/>
      </font>
      <numFmt numFmtId="19" formatCode="d/m/yyyy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scheme val="minor"/>
      </font>
      <numFmt numFmtId="19" formatCode="d/m/yyyy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scheme val="minor"/>
      </font>
    </dxf>
    <dxf>
      <alignment horizontal="right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1</xdr:row>
      <xdr:rowOff>57151</xdr:rowOff>
    </xdr:from>
    <xdr:to>
      <xdr:col>0</xdr:col>
      <xdr:colOff>3686176</xdr:colOff>
      <xdr:row>5</xdr:row>
      <xdr:rowOff>91523</xdr:rowOff>
    </xdr:to>
    <xdr:pic>
      <xdr:nvPicPr>
        <xdr:cNvPr id="14" name="Obrázok 1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57151"/>
          <a:ext cx="3571876" cy="7963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id="1" name="Tabuľka1" displayName="Tabuľka1" ref="A8:D81" headerRowCount="0" totalsRowCount="1" dataDxfId="12">
  <tableColumns count="4">
    <tableColumn id="1" name="Stĺpec1" headerRowDxfId="11" dataDxfId="7" totalsRowDxfId="3"/>
    <tableColumn id="2" name="Stĺpec2" headerRowDxfId="10" dataDxfId="6" totalsRowDxfId="2"/>
    <tableColumn id="3" name="Stĺpec3" headerRowDxfId="9" dataDxfId="5" totalsRowDxfId="1"/>
    <tableColumn id="4" name="Stĺpec4" headerRowDxfId="8" dataDxfId="4" totalsRow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83"/>
  <sheetViews>
    <sheetView tabSelected="1" topLeftCell="A2" zoomScale="82" zoomScaleNormal="82" workbookViewId="0">
      <selection activeCell="B78" sqref="B78"/>
    </sheetView>
  </sheetViews>
  <sheetFormatPr defaultRowHeight="15" x14ac:dyDescent="0.25"/>
  <cols>
    <col min="1" max="1" width="127" customWidth="1"/>
    <col min="2" max="4" width="21.28515625" style="3" customWidth="1"/>
    <col min="6" max="6" width="13.7109375" bestFit="1" customWidth="1"/>
    <col min="7" max="8" width="15" bestFit="1" customWidth="1"/>
    <col min="9" max="9" width="14.140625" bestFit="1" customWidth="1"/>
    <col min="11" max="11" width="14.7109375" bestFit="1" customWidth="1"/>
    <col min="12" max="12" width="13.42578125" customWidth="1"/>
    <col min="13" max="13" width="13.7109375" bestFit="1" customWidth="1"/>
  </cols>
  <sheetData>
    <row r="1" spans="1:13" s="2" customFormat="1" ht="3" hidden="1" customHeight="1" thickBot="1" x14ac:dyDescent="0.3">
      <c r="B1" s="3"/>
      <c r="C1" s="3"/>
      <c r="D1" s="3"/>
    </row>
    <row r="2" spans="1:13" s="2" customFormat="1" ht="15" customHeight="1" x14ac:dyDescent="0.25">
      <c r="A2" s="35" t="s">
        <v>74</v>
      </c>
      <c r="B2" s="36"/>
      <c r="C2" s="36"/>
      <c r="D2" s="37"/>
    </row>
    <row r="3" spans="1:13" s="2" customFormat="1" ht="15" customHeight="1" x14ac:dyDescent="0.25">
      <c r="A3" s="38"/>
      <c r="B3" s="39"/>
      <c r="C3" s="39"/>
      <c r="D3" s="40"/>
    </row>
    <row r="4" spans="1:13" s="2" customFormat="1" ht="15" customHeight="1" x14ac:dyDescent="0.25">
      <c r="A4" s="38"/>
      <c r="B4" s="39"/>
      <c r="C4" s="39"/>
      <c r="D4" s="40"/>
    </row>
    <row r="5" spans="1:13" s="2" customFormat="1" ht="15" customHeight="1" x14ac:dyDescent="0.25">
      <c r="A5" s="38"/>
      <c r="B5" s="39"/>
      <c r="C5" s="39"/>
      <c r="D5" s="40"/>
    </row>
    <row r="6" spans="1:13" s="2" customFormat="1" ht="15" customHeight="1" x14ac:dyDescent="0.25">
      <c r="A6" s="38"/>
      <c r="B6" s="39"/>
      <c r="C6" s="39"/>
      <c r="D6" s="40"/>
    </row>
    <row r="7" spans="1:13" ht="15.75" customHeight="1" thickBot="1" x14ac:dyDescent="0.3">
      <c r="A7" s="41"/>
      <c r="B7" s="42"/>
      <c r="C7" s="42"/>
      <c r="D7" s="43"/>
    </row>
    <row r="8" spans="1:13" s="2" customFormat="1" ht="30" customHeight="1" thickBot="1" x14ac:dyDescent="0.3">
      <c r="A8" s="23"/>
      <c r="B8" s="24" t="s">
        <v>17</v>
      </c>
      <c r="C8" s="24" t="s">
        <v>18</v>
      </c>
      <c r="D8" s="25" t="s">
        <v>19</v>
      </c>
    </row>
    <row r="9" spans="1:13" s="1" customFormat="1" ht="30" customHeight="1" thickBot="1" x14ac:dyDescent="0.3">
      <c r="A9" s="23" t="s">
        <v>37</v>
      </c>
      <c r="B9" s="26">
        <f>SUM(B10,B39,B55,B78)</f>
        <v>170739908.97999996</v>
      </c>
      <c r="C9" s="26">
        <f>SUM(C10,C39,C55,C78)</f>
        <v>138373281.73249999</v>
      </c>
      <c r="D9" s="27">
        <f>SUM(D10,D39,D55,D78)</f>
        <v>32366627.247499995</v>
      </c>
      <c r="G9" s="29"/>
      <c r="H9" s="29"/>
      <c r="I9" s="29"/>
    </row>
    <row r="10" spans="1:13" ht="30" customHeight="1" x14ac:dyDescent="0.25">
      <c r="A10" s="20" t="s">
        <v>35</v>
      </c>
      <c r="B10" s="21">
        <f>SUM(B11:B38)</f>
        <v>118033659.85999997</v>
      </c>
      <c r="C10" s="21">
        <f t="shared" ref="C10:D10" si="0">SUM(C11:C38)</f>
        <v>100339855.22999997</v>
      </c>
      <c r="D10" s="22">
        <f t="shared" si="0"/>
        <v>17693804.629999999</v>
      </c>
      <c r="G10" s="4"/>
      <c r="H10" s="4"/>
      <c r="I10" s="4"/>
    </row>
    <row r="11" spans="1:13" x14ac:dyDescent="0.25">
      <c r="A11" s="10" t="s">
        <v>34</v>
      </c>
      <c r="B11" s="5"/>
      <c r="C11" s="5"/>
      <c r="D11" s="11"/>
      <c r="E11" s="2"/>
    </row>
    <row r="12" spans="1:13" x14ac:dyDescent="0.25">
      <c r="A12" s="12" t="s">
        <v>58</v>
      </c>
      <c r="B12" s="8">
        <v>28569624.079999998</v>
      </c>
      <c r="C12" s="8">
        <v>28569624.079999998</v>
      </c>
      <c r="D12" s="13">
        <v>0</v>
      </c>
      <c r="E12" s="2"/>
      <c r="F12" s="4"/>
      <c r="G12" s="4"/>
      <c r="H12" s="4"/>
      <c r="I12" s="4"/>
      <c r="J12" s="4"/>
      <c r="K12" s="4"/>
      <c r="L12" s="4"/>
      <c r="M12" s="4"/>
    </row>
    <row r="13" spans="1:13" x14ac:dyDescent="0.25">
      <c r="A13" s="12" t="s">
        <v>36</v>
      </c>
      <c r="B13" s="8">
        <v>15452473.77</v>
      </c>
      <c r="C13" s="8">
        <v>15452473.77</v>
      </c>
      <c r="D13" s="13">
        <v>0</v>
      </c>
      <c r="E13" s="2"/>
      <c r="F13" s="4"/>
      <c r="G13" s="4"/>
      <c r="H13" s="4"/>
      <c r="I13" s="4"/>
      <c r="J13" s="4"/>
      <c r="K13" s="4"/>
      <c r="L13" s="4"/>
      <c r="M13" s="4"/>
    </row>
    <row r="14" spans="1:13" x14ac:dyDescent="0.25">
      <c r="A14" s="12" t="s">
        <v>27</v>
      </c>
      <c r="B14" s="8">
        <v>1274165.3</v>
      </c>
      <c r="C14" s="8">
        <v>1274165.3</v>
      </c>
      <c r="D14" s="13">
        <v>0</v>
      </c>
      <c r="E14" s="2"/>
      <c r="F14" s="4"/>
      <c r="G14" s="4"/>
      <c r="H14" s="4"/>
      <c r="I14" s="4"/>
      <c r="J14" s="4"/>
      <c r="K14" s="4"/>
      <c r="L14" s="4"/>
      <c r="M14" s="4"/>
    </row>
    <row r="15" spans="1:13" x14ac:dyDescent="0.25">
      <c r="A15" s="12" t="s">
        <v>28</v>
      </c>
      <c r="B15" s="8">
        <v>886951.83</v>
      </c>
      <c r="C15" s="6">
        <v>886951.83</v>
      </c>
      <c r="D15" s="13">
        <v>0</v>
      </c>
      <c r="E15" s="2"/>
      <c r="F15" s="4"/>
      <c r="G15" s="4"/>
      <c r="H15" s="4"/>
      <c r="I15" s="4"/>
      <c r="J15" s="4"/>
      <c r="K15" s="4"/>
      <c r="L15" s="4"/>
      <c r="M15" s="4"/>
    </row>
    <row r="16" spans="1:13" x14ac:dyDescent="0.25">
      <c r="A16" s="14" t="s">
        <v>49</v>
      </c>
      <c r="B16" s="8"/>
      <c r="C16" s="7"/>
      <c r="D16" s="13"/>
      <c r="E16" s="2"/>
      <c r="F16" s="4"/>
      <c r="G16" s="4"/>
      <c r="H16" s="4"/>
      <c r="I16" s="4"/>
      <c r="J16" s="4"/>
      <c r="K16" s="4"/>
      <c r="L16" s="4"/>
      <c r="M16" s="4"/>
    </row>
    <row r="17" spans="1:13" x14ac:dyDescent="0.25">
      <c r="A17" s="12" t="s">
        <v>38</v>
      </c>
      <c r="B17" s="8">
        <v>482556.99</v>
      </c>
      <c r="C17" s="6">
        <v>482556.99</v>
      </c>
      <c r="D17" s="13">
        <v>0</v>
      </c>
      <c r="E17" s="2"/>
      <c r="F17" s="4"/>
      <c r="G17" s="4"/>
      <c r="H17" s="4"/>
      <c r="I17" s="4"/>
      <c r="J17" s="4"/>
      <c r="K17" s="4"/>
      <c r="L17" s="4"/>
      <c r="M17" s="4"/>
    </row>
    <row r="18" spans="1:13" x14ac:dyDescent="0.25">
      <c r="A18" s="12" t="s">
        <v>0</v>
      </c>
      <c r="B18" s="8">
        <v>1481466.33</v>
      </c>
      <c r="C18" s="6">
        <v>1481466.33</v>
      </c>
      <c r="D18" s="13">
        <v>0</v>
      </c>
      <c r="E18" s="2"/>
      <c r="F18" s="4"/>
      <c r="G18" s="4"/>
      <c r="H18" s="4"/>
      <c r="I18" s="4"/>
      <c r="J18" s="4"/>
      <c r="K18" s="4"/>
      <c r="L18" s="4"/>
      <c r="M18" s="4"/>
    </row>
    <row r="19" spans="1:13" x14ac:dyDescent="0.25">
      <c r="A19" s="12" t="s">
        <v>21</v>
      </c>
      <c r="B19" s="8">
        <f>Tabuľka1[[#This Row],[Stĺpec3]]+Tabuľka1[[#This Row],[Stĺpec4]]</f>
        <v>0</v>
      </c>
      <c r="C19" s="6">
        <v>0</v>
      </c>
      <c r="D19" s="13">
        <v>0</v>
      </c>
      <c r="E19" s="2"/>
      <c r="F19" s="4"/>
      <c r="G19" s="4"/>
      <c r="H19" s="4"/>
      <c r="I19" s="4"/>
      <c r="J19" s="4"/>
      <c r="K19" s="4"/>
      <c r="L19" s="4"/>
      <c r="M19" s="4"/>
    </row>
    <row r="20" spans="1:13" x14ac:dyDescent="0.25">
      <c r="A20" s="12" t="s">
        <v>2</v>
      </c>
      <c r="B20" s="8">
        <v>431736.11</v>
      </c>
      <c r="C20" s="6">
        <v>431736.11</v>
      </c>
      <c r="D20" s="13">
        <v>0</v>
      </c>
      <c r="E20" s="2"/>
      <c r="F20" s="4"/>
      <c r="G20" s="4"/>
      <c r="H20" s="4"/>
      <c r="I20" s="4"/>
      <c r="J20" s="4"/>
      <c r="K20" s="4"/>
      <c r="L20" s="4"/>
      <c r="M20" s="4"/>
    </row>
    <row r="21" spans="1:13" x14ac:dyDescent="0.25">
      <c r="A21" s="12" t="s">
        <v>22</v>
      </c>
      <c r="B21" s="8">
        <v>8870.98</v>
      </c>
      <c r="C21" s="6">
        <v>8870.98</v>
      </c>
      <c r="D21" s="13">
        <v>0</v>
      </c>
      <c r="E21" s="2"/>
      <c r="F21" s="4"/>
      <c r="G21" s="4"/>
      <c r="H21" s="4"/>
      <c r="I21" s="4"/>
      <c r="J21" s="4"/>
      <c r="K21" s="4"/>
      <c r="L21" s="4"/>
      <c r="M21" s="4"/>
    </row>
    <row r="22" spans="1:13" x14ac:dyDescent="0.25">
      <c r="A22" s="12" t="s">
        <v>23</v>
      </c>
      <c r="B22" s="8">
        <v>848455.36</v>
      </c>
      <c r="C22" s="6">
        <v>848455.36</v>
      </c>
      <c r="D22" s="13">
        <v>0</v>
      </c>
      <c r="E22" s="2"/>
      <c r="F22" s="4"/>
      <c r="G22" s="4"/>
      <c r="H22" s="4"/>
      <c r="I22" s="4"/>
      <c r="J22" s="4"/>
      <c r="K22" s="4"/>
      <c r="L22" s="4"/>
      <c r="M22" s="4"/>
    </row>
    <row r="23" spans="1:13" x14ac:dyDescent="0.25">
      <c r="A23" s="12" t="s">
        <v>31</v>
      </c>
      <c r="B23" s="8">
        <v>78003.14</v>
      </c>
      <c r="C23" s="6">
        <v>78003.14</v>
      </c>
      <c r="D23" s="13">
        <v>0</v>
      </c>
      <c r="E23" s="2"/>
      <c r="F23" s="4"/>
      <c r="G23" s="4"/>
      <c r="H23" s="4"/>
      <c r="I23" s="4"/>
      <c r="J23" s="4"/>
      <c r="K23" s="4"/>
      <c r="L23" s="4"/>
      <c r="M23" s="4"/>
    </row>
    <row r="24" spans="1:13" x14ac:dyDescent="0.25">
      <c r="A24" s="12" t="s">
        <v>24</v>
      </c>
      <c r="B24" s="8">
        <v>86348.92</v>
      </c>
      <c r="C24" s="6">
        <v>86348.92</v>
      </c>
      <c r="D24" s="13">
        <v>0</v>
      </c>
      <c r="E24" s="2"/>
      <c r="F24" s="4"/>
      <c r="G24" s="4"/>
      <c r="H24" s="4"/>
      <c r="I24" s="4"/>
      <c r="J24" s="4"/>
      <c r="K24" s="4"/>
      <c r="L24" s="4"/>
      <c r="M24" s="4"/>
    </row>
    <row r="25" spans="1:13" x14ac:dyDescent="0.25">
      <c r="A25" s="12" t="s">
        <v>25</v>
      </c>
      <c r="B25" s="8">
        <v>279167.68</v>
      </c>
      <c r="C25" s="6">
        <v>279167.68</v>
      </c>
      <c r="D25" s="13">
        <v>0</v>
      </c>
      <c r="E25" s="2"/>
      <c r="F25" s="4"/>
      <c r="G25" s="4"/>
      <c r="H25" s="4"/>
      <c r="I25" s="4"/>
      <c r="J25" s="4"/>
      <c r="K25" s="4"/>
      <c r="L25" s="4"/>
      <c r="M25" s="4"/>
    </row>
    <row r="26" spans="1:13" s="2" customFormat="1" x14ac:dyDescent="0.25">
      <c r="A26" s="12" t="s">
        <v>52</v>
      </c>
      <c r="B26" s="8">
        <v>104.44</v>
      </c>
      <c r="C26" s="6">
        <v>104.44</v>
      </c>
      <c r="D26" s="13">
        <v>0</v>
      </c>
      <c r="F26" s="4"/>
      <c r="G26" s="4"/>
      <c r="H26" s="4"/>
      <c r="I26" s="4"/>
      <c r="J26" s="4"/>
      <c r="K26" s="4"/>
      <c r="L26" s="4"/>
      <c r="M26" s="4"/>
    </row>
    <row r="27" spans="1:13" x14ac:dyDescent="0.25">
      <c r="A27" s="12" t="s">
        <v>39</v>
      </c>
      <c r="B27" s="8">
        <v>539569.98</v>
      </c>
      <c r="C27" s="6">
        <v>539569.98</v>
      </c>
      <c r="D27" s="13">
        <v>0</v>
      </c>
      <c r="E27" s="2"/>
      <c r="F27" s="4"/>
      <c r="G27" s="4"/>
      <c r="H27" s="4"/>
      <c r="I27" s="4"/>
      <c r="J27" s="4"/>
      <c r="K27" s="4"/>
      <c r="L27" s="4"/>
      <c r="M27" s="4"/>
    </row>
    <row r="28" spans="1:13" x14ac:dyDescent="0.25">
      <c r="A28" s="10" t="s">
        <v>50</v>
      </c>
      <c r="B28" s="8"/>
      <c r="C28" s="7"/>
      <c r="D28" s="13"/>
      <c r="E28" s="2"/>
      <c r="F28" s="4"/>
      <c r="G28" s="4"/>
      <c r="H28" s="4"/>
      <c r="I28" s="4"/>
      <c r="J28" s="4"/>
      <c r="K28" s="4"/>
      <c r="L28" s="4"/>
      <c r="M28" s="4"/>
    </row>
    <row r="29" spans="1:13" x14ac:dyDescent="0.25">
      <c r="A29" s="12" t="s">
        <v>42</v>
      </c>
      <c r="B29" s="8">
        <v>16688578.960000001</v>
      </c>
      <c r="C29" s="6">
        <v>12318977.210000001</v>
      </c>
      <c r="D29" s="13">
        <v>4369601.75</v>
      </c>
      <c r="E29" s="2"/>
      <c r="F29" s="4"/>
      <c r="G29" s="4"/>
      <c r="H29" s="4"/>
      <c r="I29" s="4"/>
      <c r="J29" s="4"/>
      <c r="K29" s="4"/>
      <c r="L29" s="4"/>
      <c r="M29" s="4"/>
    </row>
    <row r="30" spans="1:13" x14ac:dyDescent="0.25">
      <c r="A30" s="12" t="s">
        <v>43</v>
      </c>
      <c r="B30" s="8">
        <v>883642.78</v>
      </c>
      <c r="C30" s="6">
        <v>651732.06999999995</v>
      </c>
      <c r="D30" s="13">
        <v>231910.71</v>
      </c>
      <c r="E30" s="2"/>
      <c r="F30" s="4"/>
      <c r="G30" s="4"/>
      <c r="H30" s="4"/>
      <c r="I30" s="4"/>
      <c r="J30" s="4"/>
      <c r="K30" s="4"/>
      <c r="L30" s="4"/>
      <c r="M30" s="4"/>
    </row>
    <row r="31" spans="1:13" x14ac:dyDescent="0.25">
      <c r="A31" s="12" t="s">
        <v>44</v>
      </c>
      <c r="B31" s="8">
        <v>14966421.060000001</v>
      </c>
      <c r="C31" s="6">
        <v>10998460.43</v>
      </c>
      <c r="D31" s="13">
        <v>3967960.63</v>
      </c>
      <c r="E31" s="2"/>
      <c r="F31" s="4"/>
      <c r="G31" s="4"/>
      <c r="H31" s="4"/>
      <c r="I31" s="4"/>
      <c r="J31" s="4"/>
      <c r="K31" s="4"/>
      <c r="L31" s="4"/>
      <c r="M31" s="4"/>
    </row>
    <row r="32" spans="1:13" x14ac:dyDescent="0.25">
      <c r="A32" s="12" t="s">
        <v>20</v>
      </c>
      <c r="B32" s="8">
        <v>557711.91</v>
      </c>
      <c r="C32" s="6">
        <v>418283.67</v>
      </c>
      <c r="D32" s="13">
        <v>139428.24</v>
      </c>
      <c r="E32" s="2"/>
      <c r="F32" s="4"/>
      <c r="G32" s="4"/>
      <c r="H32" s="4"/>
      <c r="I32" s="4"/>
      <c r="J32" s="4"/>
      <c r="K32" s="4"/>
      <c r="L32" s="4"/>
      <c r="M32" s="4"/>
    </row>
    <row r="33" spans="1:13" x14ac:dyDescent="0.25">
      <c r="A33" s="12" t="s">
        <v>1</v>
      </c>
      <c r="B33" s="8">
        <v>10016505.34</v>
      </c>
      <c r="C33" s="8">
        <v>7492849.3300000001</v>
      </c>
      <c r="D33" s="13">
        <v>2523656.0099999998</v>
      </c>
      <c r="E33" s="2"/>
      <c r="F33" s="4"/>
      <c r="G33" s="4"/>
      <c r="H33" s="4"/>
      <c r="I33" s="4"/>
      <c r="J33" s="4"/>
      <c r="K33" s="4"/>
      <c r="L33" s="4"/>
      <c r="M33" s="4"/>
    </row>
    <row r="34" spans="1:13" x14ac:dyDescent="0.25">
      <c r="A34" s="12" t="s">
        <v>26</v>
      </c>
      <c r="B34" s="8">
        <v>669606.31999999995</v>
      </c>
      <c r="C34" s="8">
        <v>501858.59</v>
      </c>
      <c r="D34" s="13">
        <v>167747.73000000001</v>
      </c>
      <c r="F34" s="4"/>
      <c r="G34" s="4"/>
      <c r="H34" s="4"/>
      <c r="I34" s="4"/>
      <c r="J34" s="4"/>
      <c r="K34" s="4"/>
      <c r="L34" s="4"/>
      <c r="M34" s="4"/>
    </row>
    <row r="35" spans="1:13" x14ac:dyDescent="0.25">
      <c r="A35" s="12" t="s">
        <v>40</v>
      </c>
      <c r="B35" s="8">
        <v>10856.2</v>
      </c>
      <c r="C35" s="8">
        <v>8142.14</v>
      </c>
      <c r="D35" s="13">
        <v>2714.06</v>
      </c>
      <c r="E35" s="2"/>
      <c r="F35" s="4"/>
      <c r="G35" s="4"/>
      <c r="H35" s="4"/>
      <c r="I35" s="4"/>
      <c r="J35" s="4"/>
      <c r="K35" s="4"/>
      <c r="L35" s="4"/>
      <c r="M35" s="4"/>
    </row>
    <row r="36" spans="1:13" x14ac:dyDescent="0.25">
      <c r="A36" s="12" t="s">
        <v>41</v>
      </c>
      <c r="B36" s="8">
        <v>23803256.899999999</v>
      </c>
      <c r="C36" s="8">
        <v>17530056.879999999</v>
      </c>
      <c r="D36" s="13">
        <v>6273200.0199999996</v>
      </c>
      <c r="E36" s="2"/>
      <c r="F36" s="4"/>
      <c r="G36" s="4"/>
      <c r="H36" s="4"/>
      <c r="I36" s="4"/>
      <c r="J36" s="4"/>
      <c r="K36" s="4"/>
      <c r="L36" s="4"/>
      <c r="M36" s="4"/>
    </row>
    <row r="37" spans="1:13" x14ac:dyDescent="0.25">
      <c r="A37" s="10" t="s">
        <v>51</v>
      </c>
      <c r="B37" s="8"/>
      <c r="C37" s="6"/>
      <c r="D37" s="13"/>
      <c r="E37" s="2"/>
      <c r="F37" s="4"/>
      <c r="G37" s="4"/>
      <c r="H37" s="4"/>
      <c r="I37" s="4"/>
      <c r="J37" s="4"/>
      <c r="K37" s="4"/>
      <c r="L37" s="4"/>
      <c r="M37" s="4"/>
    </row>
    <row r="38" spans="1:13" ht="15.75" thickBot="1" x14ac:dyDescent="0.3">
      <c r="A38" s="17" t="s">
        <v>46</v>
      </c>
      <c r="B38" s="8">
        <v>17585.48</v>
      </c>
      <c r="C38" s="18">
        <v>0</v>
      </c>
      <c r="D38" s="13">
        <v>17585.48</v>
      </c>
      <c r="E38" s="2"/>
      <c r="F38" s="4"/>
      <c r="G38" s="4"/>
      <c r="H38" s="4"/>
      <c r="I38" s="4"/>
      <c r="J38" s="4"/>
      <c r="K38" s="4"/>
      <c r="L38" s="4"/>
      <c r="M38" s="4"/>
    </row>
    <row r="39" spans="1:13" ht="30" customHeight="1" x14ac:dyDescent="0.25">
      <c r="A39" s="20" t="s">
        <v>29</v>
      </c>
      <c r="B39" s="21">
        <f>SUM(B40:B54)</f>
        <v>10350582.780000001</v>
      </c>
      <c r="C39" s="21">
        <f>SUM(C40:C54)</f>
        <v>6417913.7300000004</v>
      </c>
      <c r="D39" s="22">
        <f>SUM(D40:D54)</f>
        <v>3932669.0500000003</v>
      </c>
      <c r="E39" s="2"/>
      <c r="G39" s="4"/>
      <c r="H39" s="4"/>
      <c r="I39" s="4"/>
      <c r="J39" s="4"/>
      <c r="K39" s="4"/>
      <c r="L39" s="4"/>
      <c r="M39" s="4"/>
    </row>
    <row r="40" spans="1:13" s="2" customFormat="1" x14ac:dyDescent="0.25">
      <c r="A40" s="12" t="s">
        <v>69</v>
      </c>
      <c r="B40" s="9">
        <f>Tabuľka1[[#This Row],[Stĺpec3]]+Tabuľka1[[#This Row],[Stĺpec4]]</f>
        <v>0</v>
      </c>
      <c r="C40" s="9">
        <v>0</v>
      </c>
      <c r="D40" s="16">
        <v>0</v>
      </c>
      <c r="G40" s="4"/>
      <c r="H40" s="4"/>
      <c r="I40" s="4"/>
      <c r="J40" s="4"/>
      <c r="K40" s="4"/>
      <c r="L40" s="4"/>
      <c r="M40" s="4"/>
    </row>
    <row r="41" spans="1:13" x14ac:dyDescent="0.25">
      <c r="A41" s="30" t="s">
        <v>66</v>
      </c>
      <c r="B41" s="9">
        <v>211520.01</v>
      </c>
      <c r="C41" s="31">
        <v>0</v>
      </c>
      <c r="D41" s="16">
        <v>211520.01</v>
      </c>
      <c r="E41" s="2"/>
      <c r="G41" s="4"/>
      <c r="H41" s="4"/>
      <c r="I41" s="4"/>
      <c r="J41" s="4"/>
      <c r="K41" s="4"/>
      <c r="L41" s="4"/>
      <c r="M41" s="4"/>
    </row>
    <row r="42" spans="1:13" s="2" customFormat="1" x14ac:dyDescent="0.25">
      <c r="A42" s="12" t="s">
        <v>54</v>
      </c>
      <c r="B42" s="9">
        <v>1599698.85</v>
      </c>
      <c r="C42" s="9">
        <v>0</v>
      </c>
      <c r="D42" s="16">
        <v>1599698.85</v>
      </c>
      <c r="G42" s="4"/>
      <c r="H42" s="4"/>
      <c r="I42" s="4"/>
      <c r="J42" s="4"/>
      <c r="K42" s="4"/>
      <c r="L42" s="4"/>
      <c r="M42" s="4"/>
    </row>
    <row r="43" spans="1:13" s="2" customFormat="1" x14ac:dyDescent="0.25">
      <c r="A43" s="15" t="s">
        <v>70</v>
      </c>
      <c r="B43" s="9">
        <f>Tabuľka1[[#This Row],[Stĺpec3]]+Tabuľka1[[#This Row],[Stĺpec4]]</f>
        <v>0</v>
      </c>
      <c r="C43" s="9">
        <v>0</v>
      </c>
      <c r="D43" s="16">
        <v>0</v>
      </c>
      <c r="G43" s="4"/>
      <c r="H43" s="4"/>
      <c r="I43" s="4"/>
      <c r="J43" s="4"/>
      <c r="K43" s="4"/>
      <c r="L43" s="4"/>
      <c r="M43" s="4"/>
    </row>
    <row r="44" spans="1:13" s="2" customFormat="1" x14ac:dyDescent="0.25">
      <c r="A44" s="12" t="s">
        <v>67</v>
      </c>
      <c r="B44" s="9">
        <f>Tabuľka1[[#This Row],[Stĺpec3]]+Tabuľka1[[#This Row],[Stĺpec4]]</f>
        <v>0</v>
      </c>
      <c r="C44" s="9">
        <v>0</v>
      </c>
      <c r="D44" s="16">
        <v>0</v>
      </c>
      <c r="G44" s="4"/>
      <c r="H44" s="4"/>
      <c r="I44" s="4"/>
      <c r="J44" s="4"/>
      <c r="K44" s="4"/>
      <c r="L44" s="4"/>
      <c r="M44" s="4"/>
    </row>
    <row r="45" spans="1:13" s="2" customFormat="1" x14ac:dyDescent="0.25">
      <c r="A45" s="12" t="s">
        <v>71</v>
      </c>
      <c r="B45" s="9">
        <f>Tabuľka1[[#This Row],[Stĺpec3]]+Tabuľka1[[#This Row],[Stĺpec4]]</f>
        <v>0</v>
      </c>
      <c r="C45" s="9">
        <v>0</v>
      </c>
      <c r="D45" s="16">
        <v>0</v>
      </c>
      <c r="G45" s="4"/>
      <c r="H45" s="4"/>
      <c r="I45" s="4"/>
      <c r="J45" s="4"/>
      <c r="K45" s="4"/>
      <c r="L45" s="4"/>
      <c r="M45" s="4"/>
    </row>
    <row r="46" spans="1:13" x14ac:dyDescent="0.25">
      <c r="A46" s="12" t="s">
        <v>55</v>
      </c>
      <c r="B46" s="9">
        <f>Tabuľka1[[#This Row],[Stĺpec3]]+Tabuľka1[[#This Row],[Stĺpec4]]</f>
        <v>0</v>
      </c>
      <c r="C46" s="9">
        <v>0</v>
      </c>
      <c r="D46" s="16">
        <v>0</v>
      </c>
      <c r="E46" s="2"/>
      <c r="F46" s="2"/>
      <c r="G46" s="4"/>
      <c r="H46" s="4"/>
      <c r="I46" s="4"/>
      <c r="J46" s="4"/>
      <c r="K46" s="4"/>
      <c r="L46" s="4"/>
      <c r="M46" s="4"/>
    </row>
    <row r="47" spans="1:13" s="1" customFormat="1" x14ac:dyDescent="0.25">
      <c r="A47" s="12" t="s">
        <v>56</v>
      </c>
      <c r="B47" s="9">
        <f>Tabuľka1[[#This Row],[Stĺpec3]]+Tabuľka1[[#This Row],[Stĺpec4]]</f>
        <v>0</v>
      </c>
      <c r="C47" s="9">
        <v>0</v>
      </c>
      <c r="D47" s="16">
        <v>0</v>
      </c>
      <c r="E47" s="2"/>
      <c r="F47" s="2"/>
      <c r="G47" s="4"/>
      <c r="H47" s="4"/>
      <c r="I47" s="4"/>
      <c r="J47" s="28"/>
      <c r="K47" s="4"/>
      <c r="L47" s="4"/>
      <c r="M47" s="4"/>
    </row>
    <row r="48" spans="1:13" s="1" customFormat="1" x14ac:dyDescent="0.25">
      <c r="A48" s="12" t="s">
        <v>32</v>
      </c>
      <c r="B48" s="9">
        <v>2000000</v>
      </c>
      <c r="C48" s="8">
        <v>0</v>
      </c>
      <c r="D48" s="16">
        <v>2000000</v>
      </c>
      <c r="E48" s="2"/>
      <c r="F48" s="2"/>
      <c r="G48" s="4"/>
      <c r="H48" s="4"/>
      <c r="I48" s="4"/>
      <c r="J48" s="28"/>
      <c r="K48" s="4"/>
      <c r="L48" s="4"/>
      <c r="M48" s="4"/>
    </row>
    <row r="49" spans="1:13" s="1" customFormat="1" x14ac:dyDescent="0.25">
      <c r="A49" s="12" t="s">
        <v>47</v>
      </c>
      <c r="B49" s="9">
        <v>1576498.52</v>
      </c>
      <c r="C49" s="8">
        <v>1456565.83</v>
      </c>
      <c r="D49" s="16">
        <v>119932.69</v>
      </c>
      <c r="E49" s="2"/>
      <c r="F49" s="2"/>
      <c r="G49" s="4"/>
      <c r="H49" s="4"/>
      <c r="I49" s="4"/>
      <c r="J49" s="28"/>
      <c r="K49" s="4"/>
      <c r="L49" s="4"/>
      <c r="M49" s="4"/>
    </row>
    <row r="50" spans="1:13" s="1" customFormat="1" x14ac:dyDescent="0.25">
      <c r="A50" s="12" t="s">
        <v>33</v>
      </c>
      <c r="B50" s="9">
        <v>791148.53</v>
      </c>
      <c r="C50" s="8">
        <v>789631.03</v>
      </c>
      <c r="D50" s="16">
        <v>1517.5</v>
      </c>
      <c r="E50" s="2"/>
      <c r="F50" s="2"/>
      <c r="G50" s="4"/>
      <c r="H50" s="4"/>
      <c r="I50" s="4"/>
      <c r="J50" s="28"/>
      <c r="K50" s="4"/>
      <c r="L50" s="4"/>
      <c r="M50" s="4"/>
    </row>
    <row r="51" spans="1:13" s="1" customFormat="1" x14ac:dyDescent="0.25">
      <c r="A51" s="12" t="s">
        <v>64</v>
      </c>
      <c r="B51" s="9">
        <f>Tabuľka1[[#This Row],[Stĺpec3]]+Tabuľka1[[#This Row],[Stĺpec4]]</f>
        <v>0</v>
      </c>
      <c r="C51" s="8">
        <v>0</v>
      </c>
      <c r="D51" s="16">
        <v>0</v>
      </c>
      <c r="E51" s="2"/>
      <c r="G51" s="4"/>
      <c r="H51" s="4"/>
      <c r="I51" s="4"/>
      <c r="J51" s="28"/>
      <c r="K51" s="4"/>
      <c r="L51" s="4"/>
      <c r="M51" s="4"/>
    </row>
    <row r="52" spans="1:13" s="1" customFormat="1" x14ac:dyDescent="0.25">
      <c r="A52" s="12" t="s">
        <v>3</v>
      </c>
      <c r="B52" s="9">
        <v>3567685.39</v>
      </c>
      <c r="C52" s="8">
        <v>3567685.39</v>
      </c>
      <c r="D52" s="13">
        <v>0</v>
      </c>
      <c r="E52" s="2"/>
      <c r="G52" s="4"/>
      <c r="H52" s="4"/>
      <c r="I52" s="4"/>
      <c r="J52" s="28"/>
      <c r="K52" s="4"/>
      <c r="L52" s="4"/>
      <c r="M52" s="4"/>
    </row>
    <row r="53" spans="1:13" s="1" customFormat="1" x14ac:dyDescent="0.25">
      <c r="A53" s="12" t="s">
        <v>48</v>
      </c>
      <c r="B53" s="9">
        <v>604031.48</v>
      </c>
      <c r="C53" s="8">
        <v>604031.48</v>
      </c>
      <c r="D53" s="13">
        <v>0</v>
      </c>
      <c r="E53" s="2"/>
      <c r="G53" s="4"/>
      <c r="H53" s="4"/>
      <c r="I53" s="4"/>
      <c r="J53" s="28"/>
      <c r="K53" s="4"/>
      <c r="L53" s="4"/>
      <c r="M53" s="4"/>
    </row>
    <row r="54" spans="1:13" s="1" customFormat="1" ht="15.75" thickBot="1" x14ac:dyDescent="0.3">
      <c r="A54" s="12" t="s">
        <v>72</v>
      </c>
      <c r="B54" s="9">
        <f>Tabuľka1[[#This Row],[Stĺpec3]]+Tabuľka1[[#This Row],[Stĺpec4]]</f>
        <v>0</v>
      </c>
      <c r="C54" s="8">
        <v>0</v>
      </c>
      <c r="D54" s="13">
        <v>0</v>
      </c>
      <c r="E54" s="2"/>
      <c r="G54" s="4"/>
      <c r="H54" s="4"/>
      <c r="I54" s="4"/>
      <c r="J54" s="28"/>
      <c r="K54" s="4"/>
      <c r="L54" s="4"/>
      <c r="M54" s="4"/>
    </row>
    <row r="55" spans="1:13" s="1" customFormat="1" x14ac:dyDescent="0.25">
      <c r="A55" s="20" t="s">
        <v>15</v>
      </c>
      <c r="B55" s="21">
        <f>SUM(B56:B77)</f>
        <v>42260124.709999993</v>
      </c>
      <c r="C55" s="21">
        <f>SUM(C56:C77)</f>
        <v>31543856.550000001</v>
      </c>
      <c r="D55" s="22">
        <f>SUM(D56:D77)</f>
        <v>10716268.159999998</v>
      </c>
      <c r="E55" s="2"/>
      <c r="G55" s="4"/>
      <c r="H55" s="4"/>
      <c r="I55" s="4"/>
      <c r="J55" s="28"/>
      <c r="K55" s="4"/>
      <c r="L55" s="4"/>
      <c r="M55" s="4"/>
    </row>
    <row r="56" spans="1:13" s="1" customFormat="1" x14ac:dyDescent="0.25">
      <c r="A56" s="15" t="s">
        <v>75</v>
      </c>
      <c r="B56" s="9">
        <v>49600.46</v>
      </c>
      <c r="C56" s="9">
        <v>0</v>
      </c>
      <c r="D56" s="16">
        <v>49600.46</v>
      </c>
      <c r="E56" s="2"/>
      <c r="G56" s="4"/>
      <c r="H56" s="4"/>
      <c r="I56" s="4"/>
      <c r="J56" s="28"/>
      <c r="K56" s="4"/>
      <c r="L56" s="4"/>
      <c r="M56" s="4"/>
    </row>
    <row r="57" spans="1:13" s="1" customFormat="1" ht="15" customHeight="1" x14ac:dyDescent="0.25">
      <c r="A57" s="15" t="s">
        <v>4</v>
      </c>
      <c r="B57" s="9">
        <v>83195.679999999993</v>
      </c>
      <c r="C57" s="9">
        <v>62396.74</v>
      </c>
      <c r="D57" s="16">
        <v>20798.939999999999</v>
      </c>
      <c r="E57" s="2"/>
      <c r="G57" s="4"/>
      <c r="H57" s="4"/>
      <c r="I57" s="4"/>
      <c r="J57" s="28"/>
      <c r="K57" s="4"/>
      <c r="L57" s="4"/>
      <c r="M57" s="4"/>
    </row>
    <row r="58" spans="1:13" s="1" customFormat="1" ht="15" customHeight="1" x14ac:dyDescent="0.25">
      <c r="A58" s="15" t="s">
        <v>53</v>
      </c>
      <c r="B58" s="9">
        <v>21165</v>
      </c>
      <c r="C58" s="9">
        <v>15873.75</v>
      </c>
      <c r="D58" s="16">
        <v>5291.25</v>
      </c>
      <c r="E58" s="2"/>
      <c r="G58" s="4"/>
      <c r="H58" s="4"/>
      <c r="I58" s="4"/>
      <c r="J58" s="28"/>
      <c r="K58" s="4"/>
      <c r="L58" s="4"/>
      <c r="M58" s="4"/>
    </row>
    <row r="59" spans="1:13" s="1" customFormat="1" x14ac:dyDescent="0.25">
      <c r="A59" s="15" t="s">
        <v>65</v>
      </c>
      <c r="B59" s="9">
        <f>Tabuľka1[[#This Row],[Stĺpec3]]+Tabuľka1[[#This Row],[Stĺpec4]]</f>
        <v>0</v>
      </c>
      <c r="C59" s="9">
        <v>0</v>
      </c>
      <c r="D59" s="16">
        <v>0</v>
      </c>
      <c r="E59" s="2"/>
      <c r="G59" s="4"/>
      <c r="H59" s="4"/>
      <c r="I59" s="4"/>
      <c r="J59" s="28"/>
      <c r="K59" s="4"/>
      <c r="L59" s="4"/>
      <c r="M59" s="4"/>
    </row>
    <row r="60" spans="1:13" s="1" customFormat="1" ht="15" customHeight="1" x14ac:dyDescent="0.25">
      <c r="A60" s="15" t="s">
        <v>5</v>
      </c>
      <c r="B60" s="9">
        <v>2589674.71</v>
      </c>
      <c r="C60" s="9">
        <v>1932356.01</v>
      </c>
      <c r="D60" s="16">
        <v>657318.69999999995</v>
      </c>
      <c r="E60" s="2"/>
      <c r="G60" s="4"/>
      <c r="H60" s="4"/>
      <c r="I60" s="4"/>
      <c r="J60" s="28"/>
      <c r="K60" s="4"/>
      <c r="L60" s="4"/>
      <c r="M60" s="4"/>
    </row>
    <row r="61" spans="1:13" s="1" customFormat="1" ht="15" customHeight="1" x14ac:dyDescent="0.25">
      <c r="A61" s="15" t="s">
        <v>7</v>
      </c>
      <c r="B61" s="9">
        <v>3053067.94</v>
      </c>
      <c r="C61" s="9">
        <v>2285941.0699999998</v>
      </c>
      <c r="D61" s="16">
        <v>767126.87</v>
      </c>
      <c r="E61" s="2"/>
      <c r="G61" s="4"/>
      <c r="H61" s="4"/>
      <c r="I61" s="4"/>
      <c r="J61" s="28"/>
      <c r="K61" s="4"/>
      <c r="L61" s="4"/>
      <c r="M61" s="4"/>
    </row>
    <row r="62" spans="1:13" ht="15" customHeight="1" x14ac:dyDescent="0.25">
      <c r="A62" s="15" t="s">
        <v>59</v>
      </c>
      <c r="B62" s="9">
        <v>17357020.23</v>
      </c>
      <c r="C62" s="9">
        <v>13017765.17</v>
      </c>
      <c r="D62" s="16">
        <v>4339255.0599999996</v>
      </c>
      <c r="E62" s="2"/>
      <c r="F62" s="1"/>
      <c r="G62" s="4"/>
      <c r="H62" s="4"/>
      <c r="I62" s="4"/>
      <c r="J62" s="4"/>
      <c r="K62" s="4"/>
      <c r="L62" s="4"/>
      <c r="M62" s="4"/>
    </row>
    <row r="63" spans="1:13" ht="15" customHeight="1" x14ac:dyDescent="0.25">
      <c r="A63" s="15" t="s">
        <v>6</v>
      </c>
      <c r="B63" s="9">
        <v>2617757.71</v>
      </c>
      <c r="C63" s="9">
        <v>1963318.29</v>
      </c>
      <c r="D63" s="16">
        <v>654439.42000000004</v>
      </c>
      <c r="E63" s="2"/>
      <c r="F63" s="1"/>
      <c r="G63" s="4"/>
      <c r="H63" s="4"/>
      <c r="I63" s="4"/>
      <c r="J63" s="4"/>
      <c r="K63" s="4"/>
      <c r="L63" s="4"/>
      <c r="M63" s="4"/>
    </row>
    <row r="64" spans="1:13" x14ac:dyDescent="0.25">
      <c r="A64" s="15" t="s">
        <v>8</v>
      </c>
      <c r="B64" s="9">
        <v>2042370.56</v>
      </c>
      <c r="C64" s="9">
        <v>1531777.89</v>
      </c>
      <c r="D64" s="16">
        <v>510592.67</v>
      </c>
      <c r="E64" s="2"/>
      <c r="F64" s="1"/>
      <c r="G64" s="4"/>
      <c r="H64" s="4"/>
      <c r="I64" s="4"/>
      <c r="J64" s="4"/>
      <c r="K64" s="4"/>
      <c r="L64" s="4"/>
      <c r="M64" s="4"/>
    </row>
    <row r="65" spans="1:13" s="2" customFormat="1" ht="30" x14ac:dyDescent="0.25">
      <c r="A65" s="15" t="s">
        <v>60</v>
      </c>
      <c r="B65" s="9">
        <v>947017.57</v>
      </c>
      <c r="C65" s="9">
        <v>710263.14</v>
      </c>
      <c r="D65" s="16">
        <v>236754.43</v>
      </c>
      <c r="F65" s="1"/>
      <c r="G65" s="4"/>
      <c r="H65" s="4"/>
      <c r="I65" s="4"/>
      <c r="J65" s="4"/>
      <c r="K65" s="4"/>
      <c r="L65" s="4"/>
      <c r="M65" s="4"/>
    </row>
    <row r="66" spans="1:13" s="2" customFormat="1" ht="30" x14ac:dyDescent="0.25">
      <c r="A66" s="15" t="s">
        <v>61</v>
      </c>
      <c r="B66" s="9">
        <v>5824392.1299999999</v>
      </c>
      <c r="C66" s="9">
        <v>4368293.9400000004</v>
      </c>
      <c r="D66" s="16">
        <v>1456098.19</v>
      </c>
      <c r="F66" s="1"/>
      <c r="G66" s="4"/>
      <c r="H66" s="4"/>
      <c r="I66" s="4"/>
      <c r="J66" s="4"/>
      <c r="K66" s="4"/>
      <c r="L66" s="4"/>
      <c r="M66" s="4"/>
    </row>
    <row r="67" spans="1:13" s="2" customFormat="1" ht="30" x14ac:dyDescent="0.25">
      <c r="A67" s="15" t="s">
        <v>62</v>
      </c>
      <c r="B67" s="9">
        <v>30631.49</v>
      </c>
      <c r="C67" s="9">
        <v>22973.61</v>
      </c>
      <c r="D67" s="16">
        <v>7657.88</v>
      </c>
      <c r="F67" s="1"/>
      <c r="G67" s="4"/>
      <c r="H67" s="4"/>
      <c r="I67" s="4"/>
      <c r="J67" s="4"/>
      <c r="K67" s="4"/>
      <c r="L67" s="4"/>
      <c r="M67" s="4"/>
    </row>
    <row r="68" spans="1:13" s="2" customFormat="1" x14ac:dyDescent="0.25">
      <c r="A68" s="15" t="s">
        <v>45</v>
      </c>
      <c r="B68" s="9">
        <f>Tabuľka1[[#This Row],[Stĺpec3]]+Tabuľka1[[#This Row],[Stĺpec4]]</f>
        <v>0</v>
      </c>
      <c r="C68" s="9">
        <v>0</v>
      </c>
      <c r="D68" s="16">
        <v>0</v>
      </c>
      <c r="F68" s="1"/>
      <c r="G68" s="4"/>
      <c r="H68" s="4"/>
      <c r="I68" s="4"/>
      <c r="J68" s="4"/>
      <c r="K68" s="4"/>
      <c r="L68" s="4"/>
      <c r="M68" s="4"/>
    </row>
    <row r="69" spans="1:13" ht="30" x14ac:dyDescent="0.25">
      <c r="A69" s="15" t="s">
        <v>9</v>
      </c>
      <c r="B69" s="9">
        <v>130310.76</v>
      </c>
      <c r="C69" s="9">
        <v>97733.07</v>
      </c>
      <c r="D69" s="16">
        <v>32577.69</v>
      </c>
      <c r="E69" s="2"/>
      <c r="F69" s="1"/>
      <c r="G69" s="4"/>
      <c r="H69" s="4"/>
      <c r="I69" s="4"/>
      <c r="J69" s="4"/>
      <c r="K69" s="4"/>
      <c r="L69" s="4"/>
      <c r="M69" s="4"/>
    </row>
    <row r="70" spans="1:13" s="2" customFormat="1" x14ac:dyDescent="0.25">
      <c r="A70" s="15" t="s">
        <v>10</v>
      </c>
      <c r="B70" s="9">
        <v>15872.4</v>
      </c>
      <c r="C70" s="9">
        <v>11904.3</v>
      </c>
      <c r="D70" s="16">
        <v>3968.1</v>
      </c>
      <c r="F70" s="1"/>
      <c r="G70" s="4"/>
      <c r="H70" s="4"/>
      <c r="I70" s="4"/>
      <c r="J70" s="4"/>
      <c r="K70" s="4"/>
      <c r="L70" s="4"/>
      <c r="M70" s="4"/>
    </row>
    <row r="71" spans="1:13" x14ac:dyDescent="0.25">
      <c r="A71" s="15" t="s">
        <v>63</v>
      </c>
      <c r="B71" s="9">
        <v>1933543.6</v>
      </c>
      <c r="C71" s="9">
        <v>1450157.68</v>
      </c>
      <c r="D71" s="16">
        <v>483385.92</v>
      </c>
      <c r="E71" s="2"/>
      <c r="F71" s="1"/>
      <c r="G71" s="4"/>
      <c r="H71" s="4"/>
      <c r="I71" s="4"/>
      <c r="J71" s="4"/>
      <c r="K71" s="4"/>
      <c r="L71" s="4"/>
      <c r="M71" s="4"/>
    </row>
    <row r="72" spans="1:13" x14ac:dyDescent="0.25">
      <c r="A72" s="15" t="s">
        <v>11</v>
      </c>
      <c r="B72" s="9">
        <v>1137171.82</v>
      </c>
      <c r="C72" s="9">
        <v>839348.85</v>
      </c>
      <c r="D72" s="16">
        <v>297822.96999999997</v>
      </c>
      <c r="E72" s="2"/>
      <c r="G72" s="4"/>
      <c r="H72" s="4"/>
      <c r="I72" s="4"/>
      <c r="J72" s="4"/>
      <c r="K72" s="4"/>
      <c r="L72" s="4"/>
      <c r="M72" s="4"/>
    </row>
    <row r="73" spans="1:13" s="2" customFormat="1" x14ac:dyDescent="0.25">
      <c r="A73" s="15" t="s">
        <v>12</v>
      </c>
      <c r="B73" s="9">
        <f>Tabuľka1[[#This Row],[Stĺpec3]]+Tabuľka1[[#This Row],[Stĺpec4]]</f>
        <v>0</v>
      </c>
      <c r="C73" s="9">
        <v>0</v>
      </c>
      <c r="D73" s="16">
        <v>0</v>
      </c>
      <c r="G73" s="4"/>
      <c r="H73" s="4"/>
      <c r="I73" s="4"/>
      <c r="J73" s="4"/>
      <c r="K73" s="4"/>
      <c r="L73" s="4"/>
      <c r="M73" s="4"/>
    </row>
    <row r="74" spans="1:13" x14ac:dyDescent="0.25">
      <c r="A74" s="15" t="s">
        <v>13</v>
      </c>
      <c r="B74" s="9">
        <v>60954.33</v>
      </c>
      <c r="C74" s="9">
        <v>38656.400000000001</v>
      </c>
      <c r="D74" s="16">
        <v>22297.93</v>
      </c>
      <c r="F74" s="1"/>
      <c r="G74" s="4"/>
      <c r="H74" s="4"/>
      <c r="I74" s="4"/>
      <c r="J74" s="4"/>
      <c r="K74" s="4"/>
      <c r="L74" s="4"/>
      <c r="M74" s="4"/>
    </row>
    <row r="75" spans="1:13" s="2" customFormat="1" x14ac:dyDescent="0.25">
      <c r="A75" s="15" t="s">
        <v>57</v>
      </c>
      <c r="B75" s="9">
        <v>453903.54</v>
      </c>
      <c r="C75" s="9">
        <v>340427.65</v>
      </c>
      <c r="D75" s="16">
        <v>113475.89</v>
      </c>
      <c r="F75" s="1"/>
      <c r="G75" s="4"/>
      <c r="H75" s="4"/>
      <c r="I75" s="4"/>
      <c r="J75" s="4"/>
      <c r="K75" s="4"/>
      <c r="L75" s="4"/>
      <c r="M75" s="4"/>
    </row>
    <row r="76" spans="1:13" x14ac:dyDescent="0.25">
      <c r="A76" s="15" t="s">
        <v>14</v>
      </c>
      <c r="B76" s="9">
        <v>308599.90999999997</v>
      </c>
      <c r="C76" s="9">
        <v>231449.88</v>
      </c>
      <c r="D76" s="16">
        <v>77150.03</v>
      </c>
    </row>
    <row r="77" spans="1:13" ht="15.75" thickBot="1" x14ac:dyDescent="0.3">
      <c r="A77" s="19" t="s">
        <v>73</v>
      </c>
      <c r="B77" s="9">
        <v>3603874.87</v>
      </c>
      <c r="C77" s="9">
        <v>2623219.11</v>
      </c>
      <c r="D77" s="16">
        <v>980655.76</v>
      </c>
    </row>
    <row r="78" spans="1:13" x14ac:dyDescent="0.25">
      <c r="A78" s="20" t="s">
        <v>30</v>
      </c>
      <c r="B78" s="21">
        <f>SUM(B79:B80)</f>
        <v>95541.63</v>
      </c>
      <c r="C78" s="21">
        <f>SUM(C79:C80)</f>
        <v>71656.222500000003</v>
      </c>
      <c r="D78" s="22">
        <f>SUM(D79:D80)</f>
        <v>23885.407500000001</v>
      </c>
    </row>
    <row r="79" spans="1:13" x14ac:dyDescent="0.25">
      <c r="A79" s="15" t="s">
        <v>68</v>
      </c>
      <c r="B79" s="9">
        <v>95541.63</v>
      </c>
      <c r="C79" s="9">
        <v>71656.222500000003</v>
      </c>
      <c r="D79" s="16">
        <v>23885.407500000001</v>
      </c>
    </row>
    <row r="80" spans="1:13" x14ac:dyDescent="0.25">
      <c r="A80" s="12" t="s">
        <v>16</v>
      </c>
      <c r="B80" s="9">
        <f>Tabuľka1[[#This Row],[Stĺpec3]]+Tabuľka1[[#This Row],[Stĺpec4]]</f>
        <v>0</v>
      </c>
      <c r="C80" s="9">
        <v>0</v>
      </c>
      <c r="D80" s="16">
        <v>0</v>
      </c>
    </row>
    <row r="81" spans="1:4" x14ac:dyDescent="0.25">
      <c r="A81" s="33"/>
      <c r="B81" s="31"/>
      <c r="C81" s="31"/>
      <c r="D81" s="31"/>
    </row>
    <row r="82" spans="1:4" x14ac:dyDescent="0.25">
      <c r="B82" s="34"/>
      <c r="C82" s="34"/>
    </row>
    <row r="83" spans="1:4" x14ac:dyDescent="0.25">
      <c r="B83" s="32"/>
    </row>
  </sheetData>
  <mergeCells count="1">
    <mergeCell ref="A2:D7"/>
  </mergeCells>
  <pageMargins left="0.7" right="0.7" top="0.75" bottom="0.75" header="0.3" footer="0.3"/>
  <pageSetup paperSize="9" scale="68" fitToHeight="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Prehľad za rok 2021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Machová Terézia</dc:creator>
  <cp:lastModifiedBy>Maťašová Simona</cp:lastModifiedBy>
  <cp:lastPrinted>2021-03-03T14:01:46Z</cp:lastPrinted>
  <dcterms:created xsi:type="dcterms:W3CDTF">2020-04-21T11:00:10Z</dcterms:created>
  <dcterms:modified xsi:type="dcterms:W3CDTF">2021-07-12T11:46:20Z</dcterms:modified>
</cp:coreProperties>
</file>