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NSPA001\Dokumenty_PPA\400 Sekcia projektovych podpor\450\Interne\SAS\excely na stranku\2021\"/>
    </mc:Choice>
  </mc:AlternateContent>
  <bookViews>
    <workbookView xWindow="0" yWindow="1800" windowWidth="20490" windowHeight="7530"/>
  </bookViews>
  <sheets>
    <sheet name="Prehľad za rok 2021" sheetId="1" r:id="rId1"/>
  </sheets>
  <calcPr calcId="162913"/>
</workbook>
</file>

<file path=xl/calcChain.xml><?xml version="1.0" encoding="utf-8"?>
<calcChain xmlns="http://schemas.openxmlformats.org/spreadsheetml/2006/main">
  <c r="B75" i="1" l="1"/>
  <c r="B20" i="1" l="1"/>
  <c r="B21" i="1"/>
  <c r="B12" i="1"/>
  <c r="B13" i="1"/>
  <c r="B14" i="1"/>
  <c r="B15" i="1"/>
  <c r="B79" i="1" l="1"/>
  <c r="B78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6" i="1"/>
  <c r="B5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40" i="1"/>
  <c r="B36" i="1"/>
  <c r="B38" i="1"/>
  <c r="B29" i="1"/>
  <c r="B30" i="1"/>
  <c r="B31" i="1"/>
  <c r="B32" i="1"/>
  <c r="B33" i="1"/>
  <c r="B34" i="1"/>
  <c r="B35" i="1"/>
  <c r="B17" i="1"/>
  <c r="B18" i="1"/>
  <c r="B19" i="1"/>
  <c r="B22" i="1"/>
  <c r="B23" i="1"/>
  <c r="B24" i="1"/>
  <c r="B25" i="1"/>
  <c r="B26" i="1"/>
  <c r="B27" i="1"/>
  <c r="D39" i="1" l="1"/>
  <c r="C39" i="1"/>
  <c r="B39" i="1"/>
  <c r="D77" i="1" l="1"/>
  <c r="C77" i="1"/>
  <c r="B77" i="1"/>
  <c r="B55" i="1" l="1"/>
  <c r="B10" i="1"/>
  <c r="B9" i="1" l="1"/>
  <c r="C55" i="1"/>
  <c r="D55" i="1"/>
  <c r="C10" i="1"/>
  <c r="D10" i="1"/>
  <c r="C9" i="1" l="1"/>
  <c r="D9" i="1"/>
</calcChain>
</file>

<file path=xl/sharedStrings.xml><?xml version="1.0" encoding="utf-8"?>
<sst xmlns="http://schemas.openxmlformats.org/spreadsheetml/2006/main" count="75" uniqueCount="75">
  <si>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</si>
  <si>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</si>
  <si>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</si>
  <si>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</si>
  <si>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</si>
  <si>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</si>
  <si>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</si>
  <si>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</si>
  <si>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</si>
  <si>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</si>
  <si>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</si>
  <si>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</si>
  <si>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</si>
  <si>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</si>
  <si>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</si>
  <si>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</si>
  <si>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</si>
  <si>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</si>
  <si>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</si>
  <si>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</si>
  <si>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</si>
  <si>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</si>
  <si>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</si>
  <si>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</si>
  <si>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</si>
  <si>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</si>
  <si>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</si>
  <si>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</si>
  <si>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</si>
  <si>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</si>
  <si>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</si>
  <si>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</si>
  <si>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</si>
  <si>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</si>
  <si>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</si>
  <si>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</si>
  <si>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</si>
  <si>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</si>
  <si>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</si>
  <si>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</si>
  <si>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</si>
  <si>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</si>
  <si>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</si>
  <si>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</si>
  <si>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</si>
  <si>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</si>
  <si>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</si>
  <si>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</si>
  <si>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</si>
  <si>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</si>
  <si>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</si>
  <si>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</si>
  <si>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</si>
  <si>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</si>
  <si>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</si>
  <si>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</si>
  <si>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</si>
  <si>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</si>
  <si>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</si>
  <si>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</si>
  <si>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</si>
  <si>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</si>
  <si>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</si>
  <si>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</si>
  <si>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</si>
  <si>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</si>
  <si>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</si>
  <si>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</si>
  <si>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</si>
  <si>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</si>
  <si>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</si>
  <si>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</si>
  <si>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</si>
  <si>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</si>
  <si>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01.01.2021 - 31.5.2021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</si>
</sst>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0" headerRowCount="0" totalsRowCount="1" dataDxfId="12">
  <tableColumns count="4">
    <tableColumn id="1" name="Stĺpec1" headerRowDxfId="11" dataDxfId="10" totalsRowDxfId="3"/>
    <tableColumn id="2" name="Stĺpec2" headerRowDxfId="9" dataDxfId="8" totalsRowDxfId="2"/>
    <tableColumn id="3" name="Stĺpec3" headerRowDxfId="7" dataDxfId="5" totalsRowDxfId="1"/>
    <tableColumn id="4" name="Stĺpec4" headerRowDxfId="6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abSelected="1" topLeftCell="A2" zoomScaleNormal="100" workbookViewId="0">
      <selection activeCell="K22" sqref="K22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34" t="s">
        <v>74</v>
      </c>
      <c r="B2" s="35"/>
      <c r="C2" s="35"/>
      <c r="D2" s="36"/>
    </row>
    <row r="3" spans="1:13" s="2" customFormat="1" ht="15" customHeight="1" x14ac:dyDescent="0.25">
      <c r="A3" s="37"/>
      <c r="B3" s="38"/>
      <c r="C3" s="38"/>
      <c r="D3" s="39"/>
    </row>
    <row r="4" spans="1:13" s="2" customFormat="1" ht="15" customHeight="1" x14ac:dyDescent="0.25">
      <c r="A4" s="37"/>
      <c r="B4" s="38"/>
      <c r="C4" s="38"/>
      <c r="D4" s="39"/>
    </row>
    <row r="5" spans="1:13" s="2" customFormat="1" ht="15" customHeight="1" x14ac:dyDescent="0.25">
      <c r="A5" s="37"/>
      <c r="B5" s="38"/>
      <c r="C5" s="38"/>
      <c r="D5" s="39"/>
    </row>
    <row r="6" spans="1:13" s="2" customFormat="1" ht="15" customHeight="1" x14ac:dyDescent="0.25">
      <c r="A6" s="37"/>
      <c r="B6" s="38"/>
      <c r="C6" s="38"/>
      <c r="D6" s="39"/>
    </row>
    <row r="7" spans="1:13" ht="15.75" customHeight="1" thickBot="1" x14ac:dyDescent="0.3">
      <c r="A7" s="40"/>
      <c r="B7" s="41"/>
      <c r="C7" s="41"/>
      <c r="D7" s="42"/>
    </row>
    <row r="8" spans="1:13" s="2" customFormat="1" ht="30" customHeight="1" thickBot="1" x14ac:dyDescent="0.3">
      <c r="A8" s="23"/>
      <c r="B8" s="24" t="s">
        <v>17</v>
      </c>
      <c r="C8" s="24" t="s">
        <v>18</v>
      </c>
      <c r="D8" s="25" t="s">
        <v>19</v>
      </c>
    </row>
    <row r="9" spans="1:13" s="1" customFormat="1" ht="30" customHeight="1" thickBot="1" x14ac:dyDescent="0.3">
      <c r="A9" s="23" t="s">
        <v>37</v>
      </c>
      <c r="B9" s="26">
        <f>SUM(B10,B39,B55,B77)</f>
        <v>129081156.13000003</v>
      </c>
      <c r="C9" s="26">
        <f>SUM(C10,C39,C55,C77)</f>
        <v>104430036.06</v>
      </c>
      <c r="D9" s="27">
        <f>SUM(D10,D39,D55,D77)</f>
        <v>24651120.07</v>
      </c>
      <c r="G9" s="29"/>
      <c r="H9" s="29"/>
      <c r="I9" s="29"/>
    </row>
    <row r="10" spans="1:13" ht="30" customHeight="1" x14ac:dyDescent="0.25">
      <c r="A10" s="20" t="s">
        <v>35</v>
      </c>
      <c r="B10" s="21">
        <f>SUM(B11:B38)</f>
        <v>79201964.230000019</v>
      </c>
      <c r="C10" s="21">
        <f t="shared" ref="C10:D10" si="0">SUM(C11:C38)</f>
        <v>68624038.75</v>
      </c>
      <c r="D10" s="22">
        <f t="shared" si="0"/>
        <v>10577925.48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8">
        <f>Tabuľka1[[#This Row],[Stĺpec3]]+Tabuľka1[[#This Row],[Stĺpec4]]</f>
        <v>22024578.359999999</v>
      </c>
      <c r="C12" s="8">
        <v>22024578.359999999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f>Tabuľka1[[#This Row],[Stĺpec3]]+Tabuľka1[[#This Row],[Stĺpec4]]</f>
        <v>11859919.67</v>
      </c>
      <c r="C13" s="8">
        <v>11859919.67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f>Tabuľka1[[#This Row],[Stĺpec3]]+Tabuľka1[[#This Row],[Stĺpec4]]</f>
        <v>1242697.1800000099</v>
      </c>
      <c r="C14" s="8">
        <v>1242697.1800000099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8">
        <f>Tabuľka1[[#This Row],[Stĺpec3]]+Tabuľka1[[#This Row],[Stĺpec4]]</f>
        <v>712278.91</v>
      </c>
      <c r="C15" s="6">
        <v>712278.91</v>
      </c>
      <c r="D15" s="13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8">
        <f>Tabuľka1[[#This Row],[Stĺpec3]]+Tabuľka1[[#This Row],[Stĺpec4]]</f>
        <v>394646.97</v>
      </c>
      <c r="C17" s="6">
        <v>394646.97</v>
      </c>
      <c r="D17" s="13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8">
        <f>Tabuľka1[[#This Row],[Stĺpec3]]+Tabuľka1[[#This Row],[Stĺpec4]]</f>
        <v>933126.56999999902</v>
      </c>
      <c r="C18" s="6">
        <v>933126.56999999902</v>
      </c>
      <c r="D18" s="13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f>Tabuľka1[[#This Row],[Stĺpec3]]+Tabuľka1[[#This Row],[Stĺpec4]]</f>
        <v>0</v>
      </c>
      <c r="C19" s="6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8">
        <f>Tabuľka1[[#This Row],[Stĺpec3]]+Tabuľka1[[#This Row],[Stĺpec4]]</f>
        <v>363518.64</v>
      </c>
      <c r="C20" s="6">
        <v>363518.64</v>
      </c>
      <c r="D20" s="13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8">
        <f>Tabuľka1[[#This Row],[Stĺpec3]]+Tabuľka1[[#This Row],[Stĺpec4]]</f>
        <v>8282.18</v>
      </c>
      <c r="C21" s="6">
        <v>8282.18</v>
      </c>
      <c r="D21" s="13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8">
        <f>Tabuľka1[[#This Row],[Stĺpec3]]+Tabuľka1[[#This Row],[Stĺpec4]]</f>
        <v>634591.36</v>
      </c>
      <c r="C22" s="6">
        <v>634591.36</v>
      </c>
      <c r="D22" s="13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8">
        <f>Tabuľka1[[#This Row],[Stĺpec3]]+Tabuľka1[[#This Row],[Stĺpec4]]</f>
        <v>27764.59</v>
      </c>
      <c r="C23" s="6">
        <v>27764.59</v>
      </c>
      <c r="D23" s="13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8">
        <f>Tabuľka1[[#This Row],[Stĺpec3]]+Tabuľka1[[#This Row],[Stĺpec4]]</f>
        <v>30624.13</v>
      </c>
      <c r="C24" s="6">
        <v>30624.13</v>
      </c>
      <c r="D24" s="13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8">
        <f>Tabuľka1[[#This Row],[Stĺpec3]]+Tabuľka1[[#This Row],[Stĺpec4]]</f>
        <v>177172.51</v>
      </c>
      <c r="C25" s="6">
        <v>177172.51</v>
      </c>
      <c r="D25" s="13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8">
        <f>Tabuľka1[[#This Row],[Stĺpec3]]+Tabuľka1[[#This Row],[Stĺpec4]]</f>
        <v>0</v>
      </c>
      <c r="C26" s="6">
        <v>0</v>
      </c>
      <c r="D26" s="13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8">
        <f>Tabuľka1[[#This Row],[Stĺpec3]]+Tabuľka1[[#This Row],[Stĺpec4]]</f>
        <v>380865.17</v>
      </c>
      <c r="C27" s="6">
        <v>380865.17</v>
      </c>
      <c r="D27" s="13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8">
        <f>Tabuľka1[[#This Row],[Stĺpec3]]+Tabuľka1[[#This Row],[Stĺpec4]]</f>
        <v>14991111.939999999</v>
      </c>
      <c r="C29" s="6">
        <v>11070925.869999999</v>
      </c>
      <c r="D29" s="13">
        <v>3920186.07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8">
        <f>Tabuľka1[[#This Row],[Stĺpec3]]+Tabuľka1[[#This Row],[Stĺpec4]]</f>
        <v>56140</v>
      </c>
      <c r="C30" s="6">
        <v>42061</v>
      </c>
      <c r="D30" s="13">
        <v>14079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8">
        <f>Tabuľka1[[#This Row],[Stĺpec3]]+Tabuľka1[[#This Row],[Stĺpec4]]</f>
        <v>14028193.84</v>
      </c>
      <c r="C31" s="6">
        <v>10294790.16</v>
      </c>
      <c r="D31" s="13">
        <v>3733403.68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8">
        <f>Tabuľka1[[#This Row],[Stĺpec3]]+Tabuľka1[[#This Row],[Stĺpec4]]</f>
        <v>107123.42</v>
      </c>
      <c r="C32" s="6">
        <v>80342.539999999994</v>
      </c>
      <c r="D32" s="13">
        <v>26780.880000000001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f>Tabuľka1[[#This Row],[Stĺpec3]]+Tabuľka1[[#This Row],[Stĺpec4]]</f>
        <v>6929727.0099999895</v>
      </c>
      <c r="C33" s="8">
        <v>5178331.9999999898</v>
      </c>
      <c r="D33" s="13">
        <v>1751395.01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f>Tabuľka1[[#This Row],[Stĺpec3]]+Tabuľka1[[#This Row],[Stĺpec4]]</f>
        <v>125380.12</v>
      </c>
      <c r="C34" s="8">
        <v>94035.03</v>
      </c>
      <c r="D34" s="13">
        <v>31345.09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f>Tabuľka1[[#This Row],[Stĺpec3]]+Tabuľka1[[#This Row],[Stĺpec4]]</f>
        <v>9012.7000000000007</v>
      </c>
      <c r="C35" s="8">
        <v>6759.52</v>
      </c>
      <c r="D35" s="13">
        <v>2253.1799999999998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f>Tabuľka1[[#This Row],[Stĺpec3]]+Tabuľka1[[#This Row],[Stĺpec4]]</f>
        <v>4147708.5300000003</v>
      </c>
      <c r="C36" s="8">
        <v>3066726.39</v>
      </c>
      <c r="D36" s="13">
        <v>1080982.1399999999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8">
        <f>Tabuľka1[[#This Row],[Stĺpec3]]+Tabuľka1[[#This Row],[Stĺpec4]]</f>
        <v>17500.43</v>
      </c>
      <c r="C38" s="18">
        <v>0</v>
      </c>
      <c r="D38" s="13">
        <v>17500.43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0" t="s">
        <v>29</v>
      </c>
      <c r="B39" s="21">
        <f>SUM(B40:B54)</f>
        <v>8912286.0499999989</v>
      </c>
      <c r="C39" s="21">
        <f>SUM(C40:C54)</f>
        <v>5192654.51</v>
      </c>
      <c r="D39" s="22">
        <f>SUM(D40:D54)</f>
        <v>3719631.54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30" t="s">
        <v>66</v>
      </c>
      <c r="B41" s="9">
        <f>Tabuľka1[[#This Row],[Stĺpec3]]+Tabuľka1[[#This Row],[Stĺpec4]]</f>
        <v>0</v>
      </c>
      <c r="C41" s="31">
        <v>0</v>
      </c>
      <c r="D41" s="16">
        <v>0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9">
        <f>Tabuľka1[[#This Row],[Stĺpec3]]+Tabuľka1[[#This Row],[Stĺpec4]]</f>
        <v>1599698.85</v>
      </c>
      <c r="C42" s="9">
        <v>0</v>
      </c>
      <c r="D42" s="16">
        <v>1599698.85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9">
        <f>Tabuľka1[[#This Row],[Stĺpec3]]+Tabuľka1[[#This Row],[Stĺpec4]]</f>
        <v>0</v>
      </c>
      <c r="C46" s="9">
        <v>0</v>
      </c>
      <c r="D46" s="16">
        <v>0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8"/>
      <c r="K47" s="4"/>
      <c r="L47" s="4"/>
      <c r="M47" s="4"/>
    </row>
    <row r="48" spans="1:13" s="1" customFormat="1" x14ac:dyDescent="0.25">
      <c r="A48" s="12" t="s">
        <v>32</v>
      </c>
      <c r="B48" s="9">
        <f>Tabuľka1[[#This Row],[Stĺpec3]]+Tabuľka1[[#This Row],[Stĺpec4]]</f>
        <v>2000000</v>
      </c>
      <c r="C48" s="8">
        <v>0</v>
      </c>
      <c r="D48" s="16">
        <v>2000000</v>
      </c>
      <c r="E48" s="2"/>
      <c r="F48" s="2"/>
      <c r="G48" s="4"/>
      <c r="H48" s="4"/>
      <c r="I48" s="4"/>
      <c r="J48" s="28"/>
      <c r="K48" s="4"/>
      <c r="L48" s="4"/>
      <c r="M48" s="4"/>
    </row>
    <row r="49" spans="1:13" s="1" customFormat="1" x14ac:dyDescent="0.25">
      <c r="A49" s="12" t="s">
        <v>47</v>
      </c>
      <c r="B49" s="9">
        <f>Tabuľka1[[#This Row],[Stĺpec3]]+Tabuľka1[[#This Row],[Stĺpec4]]</f>
        <v>1309616.1599999999</v>
      </c>
      <c r="C49" s="8">
        <v>1189683.47</v>
      </c>
      <c r="D49" s="16">
        <v>119932.69</v>
      </c>
      <c r="E49" s="2"/>
      <c r="F49" s="2"/>
      <c r="G49" s="4"/>
      <c r="H49" s="4"/>
      <c r="I49" s="4"/>
      <c r="J49" s="28"/>
      <c r="K49" s="4"/>
      <c r="L49" s="4"/>
      <c r="M49" s="4"/>
    </row>
    <row r="50" spans="1:13" s="1" customFormat="1" x14ac:dyDescent="0.25">
      <c r="A50" s="12" t="s">
        <v>33</v>
      </c>
      <c r="B50" s="9">
        <f>Tabuľka1[[#This Row],[Stĺpec3]]+Tabuľka1[[#This Row],[Stĺpec4]]</f>
        <v>184709.32</v>
      </c>
      <c r="C50" s="8">
        <v>184709.32</v>
      </c>
      <c r="D50" s="16">
        <v>0</v>
      </c>
      <c r="E50" s="2"/>
      <c r="F50" s="2"/>
      <c r="G50" s="4"/>
      <c r="H50" s="4"/>
      <c r="I50" s="4"/>
      <c r="J50" s="28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8"/>
      <c r="K51" s="4"/>
      <c r="L51" s="4"/>
      <c r="M51" s="4"/>
    </row>
    <row r="52" spans="1:13" s="1" customFormat="1" x14ac:dyDescent="0.25">
      <c r="A52" s="12" t="s">
        <v>3</v>
      </c>
      <c r="B52" s="9">
        <f>Tabuľka1[[#This Row],[Stĺpec3]]+Tabuľka1[[#This Row],[Stĺpec4]]</f>
        <v>3513014.37</v>
      </c>
      <c r="C52" s="8">
        <v>3513014.37</v>
      </c>
      <c r="D52" s="13">
        <v>0</v>
      </c>
      <c r="E52" s="2"/>
      <c r="G52" s="4"/>
      <c r="H52" s="4"/>
      <c r="I52" s="4"/>
      <c r="J52" s="28"/>
      <c r="K52" s="4"/>
      <c r="L52" s="4"/>
      <c r="M52" s="4"/>
    </row>
    <row r="53" spans="1:13" s="1" customFormat="1" x14ac:dyDescent="0.25">
      <c r="A53" s="12" t="s">
        <v>48</v>
      </c>
      <c r="B53" s="9">
        <f>Tabuľka1[[#This Row],[Stĺpec3]]+Tabuľka1[[#This Row],[Stĺpec4]]</f>
        <v>305247.34999999998</v>
      </c>
      <c r="C53" s="8">
        <v>305247.34999999998</v>
      </c>
      <c r="D53" s="13">
        <v>0</v>
      </c>
      <c r="E53" s="2"/>
      <c r="G53" s="4"/>
      <c r="H53" s="4"/>
      <c r="I53" s="4"/>
      <c r="J53" s="28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8"/>
      <c r="K54" s="4"/>
      <c r="L54" s="4"/>
      <c r="M54" s="4"/>
    </row>
    <row r="55" spans="1:13" s="1" customFormat="1" x14ac:dyDescent="0.25">
      <c r="A55" s="20" t="s">
        <v>15</v>
      </c>
      <c r="B55" s="21">
        <f>SUM(B56:B76)</f>
        <v>40966905.850000001</v>
      </c>
      <c r="C55" s="21">
        <f t="shared" ref="C55:D55" si="1">SUM(C56:C76)</f>
        <v>30613342.800000001</v>
      </c>
      <c r="D55" s="22">
        <f t="shared" si="1"/>
        <v>10353563.050000001</v>
      </c>
      <c r="E55" s="2"/>
      <c r="G55" s="4"/>
      <c r="H55" s="4"/>
      <c r="I55" s="4"/>
      <c r="J55" s="28"/>
      <c r="K55" s="4"/>
      <c r="L55" s="4"/>
      <c r="M55" s="4"/>
    </row>
    <row r="56" spans="1:13" s="1" customFormat="1" x14ac:dyDescent="0.25">
      <c r="A56" s="15" t="s">
        <v>4</v>
      </c>
      <c r="B56" s="9">
        <f>Tabuľka1[[#This Row],[Stĺpec3]]+Tabuľka1[[#This Row],[Stĺpec4]]</f>
        <v>50194.38</v>
      </c>
      <c r="C56" s="9">
        <v>37645.769999999997</v>
      </c>
      <c r="D56" s="16">
        <v>12548.61</v>
      </c>
      <c r="E56" s="2"/>
      <c r="G56" s="4"/>
      <c r="H56" s="4"/>
      <c r="I56" s="4"/>
      <c r="J56" s="28"/>
      <c r="K56" s="4"/>
      <c r="L56" s="4"/>
      <c r="M56" s="4"/>
    </row>
    <row r="57" spans="1:13" s="1" customFormat="1" ht="15" customHeight="1" x14ac:dyDescent="0.25">
      <c r="A57" s="15" t="s">
        <v>53</v>
      </c>
      <c r="B57" s="9">
        <f>Tabuľka1[[#This Row],[Stĺpec3]]+Tabuľka1[[#This Row],[Stĺpec4]]</f>
        <v>21165</v>
      </c>
      <c r="C57" s="9">
        <v>15873.75</v>
      </c>
      <c r="D57" s="16">
        <v>5291.25</v>
      </c>
      <c r="E57" s="2"/>
      <c r="G57" s="4"/>
      <c r="H57" s="4"/>
      <c r="I57" s="4"/>
      <c r="J57" s="28"/>
      <c r="K57" s="4"/>
      <c r="L57" s="4"/>
      <c r="M57" s="4"/>
    </row>
    <row r="58" spans="1:13" s="1" customFormat="1" ht="15" customHeight="1" x14ac:dyDescent="0.25">
      <c r="A58" s="15" t="s">
        <v>65</v>
      </c>
      <c r="B58" s="9">
        <f>Tabuľka1[[#This Row],[Stĺpec3]]+Tabuľka1[[#This Row],[Stĺpec4]]</f>
        <v>0</v>
      </c>
      <c r="C58" s="9">
        <v>0</v>
      </c>
      <c r="D58" s="16">
        <v>0</v>
      </c>
      <c r="E58" s="2"/>
      <c r="G58" s="4"/>
      <c r="H58" s="4"/>
      <c r="I58" s="4"/>
      <c r="J58" s="28"/>
      <c r="K58" s="4"/>
      <c r="L58" s="4"/>
      <c r="M58" s="4"/>
    </row>
    <row r="59" spans="1:13" s="1" customFormat="1" x14ac:dyDescent="0.25">
      <c r="A59" s="15" t="s">
        <v>5</v>
      </c>
      <c r="B59" s="9">
        <f>Tabuľka1[[#This Row],[Stĺpec3]]+Tabuľka1[[#This Row],[Stĺpec4]]</f>
        <v>2589674.71</v>
      </c>
      <c r="C59" s="9">
        <v>1932356.01</v>
      </c>
      <c r="D59" s="16">
        <v>657318.69999999995</v>
      </c>
      <c r="E59" s="2"/>
      <c r="G59" s="4"/>
      <c r="H59" s="4"/>
      <c r="I59" s="4"/>
      <c r="J59" s="28"/>
      <c r="K59" s="4"/>
      <c r="L59" s="4"/>
      <c r="M59" s="4"/>
    </row>
    <row r="60" spans="1:13" s="1" customFormat="1" ht="15" customHeight="1" x14ac:dyDescent="0.25">
      <c r="A60" s="15" t="s">
        <v>7</v>
      </c>
      <c r="B60" s="9">
        <f>Tabuľka1[[#This Row],[Stĺpec3]]+Tabuľka1[[#This Row],[Stĺpec4]]</f>
        <v>3053067.94</v>
      </c>
      <c r="C60" s="9">
        <v>2285941.0699999998</v>
      </c>
      <c r="D60" s="16">
        <v>767126.87</v>
      </c>
      <c r="E60" s="2"/>
      <c r="G60" s="4"/>
      <c r="H60" s="4"/>
      <c r="I60" s="4"/>
      <c r="J60" s="28"/>
      <c r="K60" s="4"/>
      <c r="L60" s="4"/>
      <c r="M60" s="4"/>
    </row>
    <row r="61" spans="1:13" s="1" customFormat="1" ht="15" customHeight="1" x14ac:dyDescent="0.25">
      <c r="A61" s="15" t="s">
        <v>59</v>
      </c>
      <c r="B61" s="9">
        <f>Tabuľka1[[#This Row],[Stĺpec3]]+Tabuľka1[[#This Row],[Stĺpec4]]</f>
        <v>17357020.23</v>
      </c>
      <c r="C61" s="9">
        <v>13017765.17</v>
      </c>
      <c r="D61" s="16">
        <v>4339255.0599999996</v>
      </c>
      <c r="E61" s="2"/>
      <c r="G61" s="4"/>
      <c r="H61" s="4"/>
      <c r="I61" s="4"/>
      <c r="J61" s="28"/>
      <c r="K61" s="4"/>
      <c r="L61" s="4"/>
      <c r="M61" s="4"/>
    </row>
    <row r="62" spans="1:13" ht="15" customHeight="1" x14ac:dyDescent="0.25">
      <c r="A62" s="15" t="s">
        <v>6</v>
      </c>
      <c r="B62" s="9">
        <f>Tabuľka1[[#This Row],[Stĺpec3]]+Tabuľka1[[#This Row],[Stĺpec4]]</f>
        <v>2057757.71</v>
      </c>
      <c r="C62" s="9">
        <v>1543318.29</v>
      </c>
      <c r="D62" s="16">
        <v>514439.42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8</v>
      </c>
      <c r="B63" s="9">
        <f>Tabuľka1[[#This Row],[Stĺpec3]]+Tabuľka1[[#This Row],[Stĺpec4]]</f>
        <v>1748390.4500000002</v>
      </c>
      <c r="C63" s="9">
        <v>1311292.82</v>
      </c>
      <c r="D63" s="16">
        <v>437097.63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30" x14ac:dyDescent="0.25">
      <c r="A64" s="15" t="s">
        <v>60</v>
      </c>
      <c r="B64" s="9">
        <f>Tabuľka1[[#This Row],[Stĺpec3]]+Tabuľka1[[#This Row],[Stĺpec4]]</f>
        <v>861079.03</v>
      </c>
      <c r="C64" s="9">
        <v>645809.24</v>
      </c>
      <c r="D64" s="16">
        <v>215269.79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61</v>
      </c>
      <c r="B65" s="9">
        <f>Tabuľka1[[#This Row],[Stĺpec3]]+Tabuľka1[[#This Row],[Stĺpec4]]</f>
        <v>5824392.1300000008</v>
      </c>
      <c r="C65" s="9">
        <v>4368293.9400000004</v>
      </c>
      <c r="D65" s="16">
        <v>1456098.19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62</v>
      </c>
      <c r="B66" s="9">
        <f>Tabuľka1[[#This Row],[Stĺpec3]]+Tabuľka1[[#This Row],[Stĺpec4]]</f>
        <v>30631.49</v>
      </c>
      <c r="C66" s="9">
        <v>22973.61</v>
      </c>
      <c r="D66" s="16">
        <v>7657.88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45</v>
      </c>
      <c r="B67" s="9">
        <f>Tabuľka1[[#This Row],[Stĺpec3]]+Tabuľka1[[#This Row],[Stĺpec4]]</f>
        <v>0</v>
      </c>
      <c r="C67" s="9">
        <v>0</v>
      </c>
      <c r="D67" s="16">
        <v>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9</v>
      </c>
      <c r="B68" s="9">
        <f>Tabuľka1[[#This Row],[Stĺpec3]]+Tabuľka1[[#This Row],[Stĺpec4]]</f>
        <v>130310.76000000001</v>
      </c>
      <c r="C68" s="9">
        <v>97733.07</v>
      </c>
      <c r="D68" s="16">
        <v>32577.69</v>
      </c>
      <c r="F68" s="1"/>
      <c r="G68" s="4"/>
      <c r="H68" s="4"/>
      <c r="I68" s="4"/>
      <c r="J68" s="4"/>
      <c r="K68" s="4"/>
      <c r="L68" s="4"/>
      <c r="M68" s="4"/>
    </row>
    <row r="69" spans="1:13" x14ac:dyDescent="0.25">
      <c r="A69" s="15" t="s">
        <v>10</v>
      </c>
      <c r="B69" s="9">
        <f>Tabuľka1[[#This Row],[Stĺpec3]]+Tabuľka1[[#This Row],[Stĺpec4]]</f>
        <v>15872.4</v>
      </c>
      <c r="C69" s="9">
        <v>11904.3</v>
      </c>
      <c r="D69" s="16">
        <v>3968.1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63</v>
      </c>
      <c r="B70" s="9">
        <f>Tabuľka1[[#This Row],[Stĺpec3]]+Tabuľka1[[#This Row],[Stĺpec4]]</f>
        <v>1933543.5999999999</v>
      </c>
      <c r="C70" s="9">
        <v>1450157.68</v>
      </c>
      <c r="D70" s="16">
        <v>483385.92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11</v>
      </c>
      <c r="B71" s="9">
        <f>Tabuľka1[[#This Row],[Stĺpec3]]+Tabuľka1[[#This Row],[Stĺpec4]]</f>
        <v>1137171.8199999998</v>
      </c>
      <c r="C71" s="9">
        <v>839348.85</v>
      </c>
      <c r="D71" s="16">
        <v>297822.96999999997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12</v>
      </c>
      <c r="B72" s="9">
        <f>Tabuľka1[[#This Row],[Stĺpec3]]+Tabuľka1[[#This Row],[Stĺpec4]]</f>
        <v>0</v>
      </c>
      <c r="C72" s="9">
        <v>0</v>
      </c>
      <c r="D72" s="16">
        <v>0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13</v>
      </c>
      <c r="B73" s="9">
        <f>Tabuľka1[[#This Row],[Stĺpec3]]+Tabuľka1[[#This Row],[Stĺpec4]]</f>
        <v>60954.33</v>
      </c>
      <c r="C73" s="9">
        <v>38656.400000000001</v>
      </c>
      <c r="D73" s="16">
        <v>22297.93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57</v>
      </c>
      <c r="B74" s="9">
        <f>Tabuľka1[[#This Row],[Stĺpec3]]+Tabuľka1[[#This Row],[Stĺpec4]]</f>
        <v>413222.89999999997</v>
      </c>
      <c r="C74" s="9">
        <v>309917.17</v>
      </c>
      <c r="D74" s="16">
        <v>103305.73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14</v>
      </c>
      <c r="B75" s="9">
        <f>Tabuľka1[[#This Row],[Stĺpec3]]+Tabuľka1[[#This Row],[Stĺpec4]]</f>
        <v>257022.2</v>
      </c>
      <c r="C75" s="9">
        <v>192766.62</v>
      </c>
      <c r="D75" s="16">
        <v>64255.58</v>
      </c>
      <c r="F75" s="1"/>
      <c r="G75" s="4"/>
      <c r="H75" s="4"/>
      <c r="I75" s="4"/>
      <c r="J75" s="4"/>
      <c r="K75" s="4"/>
      <c r="L75" s="4"/>
      <c r="M75" s="4"/>
    </row>
    <row r="76" spans="1:13" ht="15.75" thickBot="1" x14ac:dyDescent="0.3">
      <c r="A76" s="19" t="s">
        <v>73</v>
      </c>
      <c r="B76" s="9">
        <f>Tabuľka1[[#This Row],[Stĺpec3]]+Tabuľka1[[#This Row],[Stĺpec4]]</f>
        <v>3425434.77</v>
      </c>
      <c r="C76" s="9">
        <v>2491589.04</v>
      </c>
      <c r="D76" s="16">
        <v>933845.73</v>
      </c>
    </row>
    <row r="77" spans="1:13" x14ac:dyDescent="0.25">
      <c r="A77" s="20" t="s">
        <v>30</v>
      </c>
      <c r="B77" s="21">
        <f>SUM(B78:B79)</f>
        <v>0</v>
      </c>
      <c r="C77" s="21">
        <f>SUM(C78:C79)</f>
        <v>0</v>
      </c>
      <c r="D77" s="22">
        <f>SUM(D78:D79)</f>
        <v>0</v>
      </c>
    </row>
    <row r="78" spans="1:13" x14ac:dyDescent="0.25">
      <c r="A78" s="15" t="s">
        <v>68</v>
      </c>
      <c r="B78" s="9">
        <f>Tabuľka1[[#This Row],[Stĺpec3]]+Tabuľka1[[#This Row],[Stĺpec4]]</f>
        <v>0</v>
      </c>
      <c r="C78" s="9">
        <v>0</v>
      </c>
      <c r="D78" s="16">
        <v>0</v>
      </c>
    </row>
    <row r="79" spans="1:13" x14ac:dyDescent="0.25">
      <c r="A79" s="12" t="s">
        <v>16</v>
      </c>
      <c r="B79" s="9">
        <f>Tabuľka1[[#This Row],[Stĺpec3]]+Tabuľka1[[#This Row],[Stĺpec4]]</f>
        <v>0</v>
      </c>
      <c r="C79" s="9">
        <v>0</v>
      </c>
      <c r="D79" s="16">
        <v>0</v>
      </c>
    </row>
    <row r="80" spans="1:13" x14ac:dyDescent="0.25">
      <c r="A80" s="33"/>
      <c r="B80" s="31"/>
      <c r="C80" s="31"/>
      <c r="D80" s="31"/>
    </row>
    <row r="82" spans="2:2" x14ac:dyDescent="0.25">
      <c r="B82" s="32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Ulrich Jozef</cp:lastModifiedBy>
  <cp:lastPrinted>2021-03-03T14:01:46Z</cp:lastPrinted>
  <dcterms:created xsi:type="dcterms:W3CDTF">2020-04-21T11:00:10Z</dcterms:created>
  <dcterms:modified xsi:type="dcterms:W3CDTF">2021-06-04T06:26:54Z</dcterms:modified>
</cp:coreProperties>
</file>