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B75" i="1" l="1"/>
  <c r="B20" i="1" l="1"/>
  <c r="B21" i="1"/>
  <c r="B12" i="1"/>
  <c r="B13" i="1"/>
  <c r="B14" i="1"/>
  <c r="B15" i="1"/>
  <c r="B79" i="1" l="1"/>
  <c r="B78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6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29" i="1"/>
  <c r="B30" i="1"/>
  <c r="B31" i="1"/>
  <c r="B32" i="1"/>
  <c r="B33" i="1"/>
  <c r="B34" i="1"/>
  <c r="B35" i="1"/>
  <c r="B17" i="1"/>
  <c r="B18" i="1"/>
  <c r="B19" i="1"/>
  <c r="B22" i="1"/>
  <c r="B23" i="1"/>
  <c r="B24" i="1"/>
  <c r="B25" i="1"/>
  <c r="B26" i="1"/>
  <c r="B27" i="1"/>
  <c r="D39" i="1" l="1"/>
  <c r="C39" i="1"/>
  <c r="B39" i="1"/>
  <c r="D77" i="1" l="1"/>
  <c r="C77" i="1"/>
  <c r="B77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<sst xmlns="http://schemas.openxmlformats.org/spreadsheetml/2006/main" count="75" uniqueCount="75">
  <si>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</si>
  <si>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</si>
  <si>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</si>
  <si>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</si>
  <si>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</si>
  <si>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</si>
  <si>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</si>
  <si>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</si>
  <si>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</si>
  <si>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</si>
  <si>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</si>
  <si>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</si>
  <si>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</si>
  <si>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</si>
  <si>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</si>
  <si>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</si>
  <si>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</si>
  <si>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</si>
  <si>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</si>
  <si>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</si>
  <si>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</si>
  <si>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</si>
  <si>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</si>
  <si>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</si>
  <si>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</si>
  <si>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</si>
  <si>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</si>
  <si>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</si>
  <si>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</si>
  <si>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</si>
  <si>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</si>
  <si>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</si>
  <si>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</si>
  <si>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</si>
  <si>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</si>
  <si>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</si>
  <si>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</si>
  <si>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</si>
  <si>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</si>
  <si>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</si>
  <si>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</si>
  <si>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</si>
  <si>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</si>
  <si>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</si>
  <si>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</si>
  <si>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</si>
  <si>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</si>
  <si>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</si>
  <si>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</si>
  <si>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</si>
  <si>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</si>
  <si>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</si>
  <si>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</si>
  <si>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</si>
  <si>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</si>
  <si>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</si>
  <si>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</si>
  <si>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</si>
  <si>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</si>
  <si>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</si>
  <si>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</si>
  <si>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</si>
  <si>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</si>
  <si>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</si>
  <si>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</si>
  <si>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</si>
  <si>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</si>
  <si>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</si>
  <si>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</si>
  <si>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</si>
  <si>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</si>
  <si>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</si>
  <si>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</si>
  <si>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</si>
  <si>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01.01.2021 - 30.4.2021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</si>
</sst>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0" headerRowCount="0" totalsRowCount="1" dataDxfId="12">
  <tableColumns count="4">
    <tableColumn id="1" name="Stĺpec1" headerRowDxfId="11" dataDxfId="10" totalsRowDxfId="3"/>
    <tableColumn id="2" name="Stĺpec2" headerRowDxfId="9" dataDxfId="8" totalsRowDxfId="2"/>
    <tableColumn id="3" name="Stĺpec3" headerRowDxfId="7" dataDxfId="6" totalsRowDxfId="1"/>
    <tableColumn id="4" name="Stĺpec4" headerRowDxfId="5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topLeftCell="A2" zoomScaleNormal="100" workbookViewId="0">
      <selection activeCell="H17" sqref="H17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4" t="s">
        <v>74</v>
      </c>
      <c r="B2" s="35"/>
      <c r="C2" s="35"/>
      <c r="D2" s="36"/>
    </row>
    <row r="3" spans="1:13" s="2" customFormat="1" ht="15" customHeight="1" x14ac:dyDescent="0.25">
      <c r="A3" s="37"/>
      <c r="B3" s="38"/>
      <c r="C3" s="38"/>
      <c r="D3" s="39"/>
    </row>
    <row r="4" spans="1:13" s="2" customFormat="1" ht="15" customHeight="1" x14ac:dyDescent="0.25">
      <c r="A4" s="37"/>
      <c r="B4" s="38"/>
      <c r="C4" s="38"/>
      <c r="D4" s="39"/>
    </row>
    <row r="5" spans="1:13" s="2" customFormat="1" ht="15" customHeight="1" x14ac:dyDescent="0.25">
      <c r="A5" s="37"/>
      <c r="B5" s="38"/>
      <c r="C5" s="38"/>
      <c r="D5" s="39"/>
    </row>
    <row r="6" spans="1:13" s="2" customFormat="1" ht="15" customHeight="1" x14ac:dyDescent="0.25">
      <c r="A6" s="37"/>
      <c r="B6" s="38"/>
      <c r="C6" s="38"/>
      <c r="D6" s="39"/>
    </row>
    <row r="7" spans="1:13" ht="15.75" customHeight="1" thickBot="1" x14ac:dyDescent="0.3">
      <c r="A7" s="40"/>
      <c r="B7" s="41"/>
      <c r="C7" s="41"/>
      <c r="D7" s="42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SUM(B10,B39,B55,B77)</f>
        <v>114878771.42000002</v>
      </c>
      <c r="C9" s="26">
        <f>SUM(C10,C39,C55,C77)</f>
        <v>92791653.780000001</v>
      </c>
      <c r="D9" s="27">
        <f>SUM(D10,D39,D55,D77)</f>
        <v>22087117.640000001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69114241.190000013</v>
      </c>
      <c r="C10" s="21">
        <f t="shared" ref="C10:D10" si="0">SUM(C11:C38)</f>
        <v>60288688.570000008</v>
      </c>
      <c r="D10" s="22">
        <f t="shared" si="0"/>
        <v>8825552.6199999992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f>Tabuľka1[[#This Row],[Stĺpec3]]+Tabuľka1[[#This Row],[Stĺpec4]]</f>
        <v>20250327.609999999</v>
      </c>
      <c r="C12" s="8">
        <v>20250327.609999999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f>Tabuľka1[[#This Row],[Stĺpec3]]+Tabuľka1[[#This Row],[Stĺpec4]]</f>
        <v>10890780.689999999</v>
      </c>
      <c r="C13" s="8">
        <v>10890780.689999999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f>Tabuľka1[[#This Row],[Stĺpec3]]+Tabuľka1[[#This Row],[Stĺpec4]]</f>
        <v>1205826.6200000001</v>
      </c>
      <c r="C14" s="8">
        <v>1205826.6200000001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f>Tabuľka1[[#This Row],[Stĺpec3]]+Tabuľka1[[#This Row],[Stĺpec4]]</f>
        <v>660348.43999999901</v>
      </c>
      <c r="C15" s="6">
        <v>660348.43999999901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f>Tabuľka1[[#This Row],[Stĺpec3]]+Tabuľka1[[#This Row],[Stĺpec4]]</f>
        <v>340055.32</v>
      </c>
      <c r="C17" s="6">
        <v>340055.32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f>Tabuľka1[[#This Row],[Stĺpec3]]+Tabuľka1[[#This Row],[Stĺpec4]]</f>
        <v>821049.01999999897</v>
      </c>
      <c r="C18" s="6">
        <v>821049.01999999897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f>Tabuľka1[[#This Row],[Stĺpec3]]+Tabuľka1[[#This Row],[Stĺpec4]]</f>
        <v>306178.89</v>
      </c>
      <c r="C20" s="6">
        <v>306178.89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f>Tabuľka1[[#This Row],[Stĺpec3]]+Tabuľka1[[#This Row],[Stĺpec4]]</f>
        <v>8282.18</v>
      </c>
      <c r="C21" s="6">
        <v>8282.18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f>Tabuľka1[[#This Row],[Stĺpec3]]+Tabuľka1[[#This Row],[Stĺpec4]]</f>
        <v>543935.04</v>
      </c>
      <c r="C22" s="6">
        <v>543935.04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f>Tabuľka1[[#This Row],[Stĺpec3]]+Tabuľka1[[#This Row],[Stĺpec4]]</f>
        <v>27764.59</v>
      </c>
      <c r="C23" s="6">
        <v>27764.59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f>Tabuľka1[[#This Row],[Stĺpec3]]+Tabuľka1[[#This Row],[Stĺpec4]]</f>
        <v>24734.91</v>
      </c>
      <c r="C24" s="6">
        <v>24734.91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f>Tabuľka1[[#This Row],[Stĺpec3]]+Tabuľka1[[#This Row],[Stĺpec4]]</f>
        <v>110161.24</v>
      </c>
      <c r="C25" s="6">
        <v>110161.24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f>Tabuľka1[[#This Row],[Stĺpec3]]+Tabuľka1[[#This Row],[Stĺpec4]]</f>
        <v>0</v>
      </c>
      <c r="C26" s="6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f>Tabuľka1[[#This Row],[Stĺpec3]]+Tabuľka1[[#This Row],[Stĺpec4]]</f>
        <v>328917.28000000003</v>
      </c>
      <c r="C27" s="6">
        <v>328917.28000000003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13566794.359999999</v>
      </c>
      <c r="C29" s="6">
        <v>10006004.93</v>
      </c>
      <c r="D29" s="13">
        <v>3560789.43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2900</v>
      </c>
      <c r="C30" s="6">
        <v>2175</v>
      </c>
      <c r="D30" s="13">
        <v>725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13702538.289999999</v>
      </c>
      <c r="C31" s="6">
        <v>10050548.539999999</v>
      </c>
      <c r="D31" s="13">
        <v>3651989.75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46131.26</v>
      </c>
      <c r="C32" s="6">
        <v>34598.43</v>
      </c>
      <c r="D32" s="13">
        <v>11532.83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f>Tabuľka1[[#This Row],[Stĺpec3]]+Tabuľka1[[#This Row],[Stĺpec4]]</f>
        <v>6189013.4600000102</v>
      </c>
      <c r="C33" s="8">
        <v>4623748.7000000104</v>
      </c>
      <c r="D33" s="13">
        <v>1565264.76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14163.060000000001</v>
      </c>
      <c r="C34" s="8">
        <v>10622.27</v>
      </c>
      <c r="D34" s="13">
        <v>3540.79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4186.5</v>
      </c>
      <c r="C35" s="8">
        <v>3139.87</v>
      </c>
      <c r="D35" s="13">
        <v>1046.6300000000001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52652</v>
      </c>
      <c r="C36" s="8">
        <v>39489</v>
      </c>
      <c r="D36" s="13">
        <v>13163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17500.43</v>
      </c>
      <c r="C38" s="18">
        <v>0</v>
      </c>
      <c r="D38" s="13">
        <v>17500.43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8035342.3100000005</v>
      </c>
      <c r="C39" s="21">
        <f>SUM(C40:C54)</f>
        <v>4315710.7699999996</v>
      </c>
      <c r="D39" s="22">
        <f>SUM(D40:D54)</f>
        <v>3719631.54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1599698.85</v>
      </c>
      <c r="C42" s="9">
        <v>0</v>
      </c>
      <c r="D42" s="16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2000000</v>
      </c>
      <c r="C48" s="8">
        <v>0</v>
      </c>
      <c r="D48" s="16">
        <v>2000000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1173424.1599999999</v>
      </c>
      <c r="C49" s="8">
        <v>1053491.47</v>
      </c>
      <c r="D49" s="16">
        <v>119932.69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184709.32</v>
      </c>
      <c r="C50" s="8">
        <v>184709.32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2997084.64</v>
      </c>
      <c r="C52" s="8">
        <v>2997084.64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80425.34</v>
      </c>
      <c r="C53" s="8">
        <v>80425.34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SUM(B56:B76)</f>
        <v>37729187.920000002</v>
      </c>
      <c r="C55" s="21">
        <f t="shared" ref="C55:D55" si="1">SUM(C56:C76)</f>
        <v>28187254.440000001</v>
      </c>
      <c r="D55" s="22">
        <f t="shared" si="1"/>
        <v>9541933.4800000004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50194.38</v>
      </c>
      <c r="C56" s="9">
        <v>37645.769999999997</v>
      </c>
      <c r="D56" s="16">
        <v>12548.61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21165</v>
      </c>
      <c r="C57" s="9">
        <v>15873.75</v>
      </c>
      <c r="D57" s="16">
        <v>5291.25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2495062.77</v>
      </c>
      <c r="C59" s="9">
        <v>1861397.06</v>
      </c>
      <c r="D59" s="16">
        <v>633665.71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2486499.36</v>
      </c>
      <c r="C60" s="9">
        <v>1861014.65</v>
      </c>
      <c r="D60" s="16">
        <v>625484.71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17357020.23</v>
      </c>
      <c r="C61" s="9">
        <v>13017765.17</v>
      </c>
      <c r="D61" s="16">
        <v>4339255.0599999996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f>Tabuľka1[[#This Row],[Stĺpec3]]+Tabuľka1[[#This Row],[Stĺpec4]]</f>
        <v>1777757.71</v>
      </c>
      <c r="C62" s="9">
        <v>1333318.29</v>
      </c>
      <c r="D62" s="16">
        <v>444439.42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1748390.4500000002</v>
      </c>
      <c r="C63" s="9">
        <v>1311292.82</v>
      </c>
      <c r="D63" s="16">
        <v>437097.63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5" t="s">
        <v>60</v>
      </c>
      <c r="B64" s="9">
        <f>Tabuľka1[[#This Row],[Stĺpec3]]+Tabuľka1[[#This Row],[Stĺpec4]]</f>
        <v>554589.29</v>
      </c>
      <c r="C64" s="9">
        <v>415941.94</v>
      </c>
      <c r="D64" s="16">
        <v>138647.35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61</v>
      </c>
      <c r="B65" s="9">
        <f>Tabuľka1[[#This Row],[Stĺpec3]]+Tabuľka1[[#This Row],[Stĺpec4]]</f>
        <v>4925051.59</v>
      </c>
      <c r="C65" s="9">
        <v>3693788.56</v>
      </c>
      <c r="D65" s="16">
        <v>1231263.03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30631.49</v>
      </c>
      <c r="C66" s="9">
        <v>22973.61</v>
      </c>
      <c r="D66" s="16">
        <v>7657.88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130310.76000000001</v>
      </c>
      <c r="C68" s="9">
        <v>97733.07</v>
      </c>
      <c r="D68" s="16">
        <v>32577.69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10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63</v>
      </c>
      <c r="B70" s="9">
        <f>Tabuľka1[[#This Row],[Stĺpec3]]+Tabuľka1[[#This Row],[Stĺpec4]]</f>
        <v>1262162.5999999999</v>
      </c>
      <c r="C70" s="9">
        <v>946621.94</v>
      </c>
      <c r="D70" s="16">
        <v>315540.65999999997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1137171.8199999998</v>
      </c>
      <c r="C71" s="9">
        <v>839348.85</v>
      </c>
      <c r="D71" s="16">
        <v>297822.96999999997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59228.729999999996</v>
      </c>
      <c r="C73" s="9">
        <v>37362.199999999997</v>
      </c>
      <c r="D73" s="16">
        <v>21866.53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413222.89999999997</v>
      </c>
      <c r="C74" s="9">
        <v>309917.17</v>
      </c>
      <c r="D74" s="16">
        <v>103305.73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14</v>
      </c>
      <c r="B75" s="9">
        <f>Tabuľka1[[#This Row],[Stĺpec3]]+Tabuľka1[[#This Row],[Stĺpec4]]</f>
        <v>90294.07</v>
      </c>
      <c r="C75" s="9">
        <v>67720.55</v>
      </c>
      <c r="D75" s="16">
        <v>22573.52</v>
      </c>
      <c r="F75" s="1"/>
      <c r="G75" s="4"/>
      <c r="H75" s="4"/>
      <c r="I75" s="4"/>
      <c r="J75" s="4"/>
      <c r="K75" s="4"/>
      <c r="L75" s="4"/>
      <c r="M75" s="4"/>
    </row>
    <row r="76" spans="1:13" ht="15.75" thickBot="1" x14ac:dyDescent="0.3">
      <c r="A76" s="19" t="s">
        <v>73</v>
      </c>
      <c r="B76" s="9">
        <f>Tabuľka1[[#This Row],[Stĺpec3]]+Tabuľka1[[#This Row],[Stĺpec4]]</f>
        <v>3190434.77</v>
      </c>
      <c r="C76" s="9">
        <v>2317539.04</v>
      </c>
      <c r="D76" s="16">
        <v>872895.73</v>
      </c>
    </row>
    <row r="77" spans="1:13" x14ac:dyDescent="0.25">
      <c r="A77" s="20" t="s">
        <v>30</v>
      </c>
      <c r="B77" s="21">
        <f>SUM(B78:B79)</f>
        <v>0</v>
      </c>
      <c r="C77" s="21">
        <f>SUM(C78:C79)</f>
        <v>0</v>
      </c>
      <c r="D77" s="22">
        <f>SUM(D78:D79)</f>
        <v>0</v>
      </c>
    </row>
    <row r="78" spans="1:13" x14ac:dyDescent="0.25">
      <c r="A78" s="15" t="s">
        <v>68</v>
      </c>
      <c r="B78" s="9">
        <f>Tabuľka1[[#This Row],[Stĺpec3]]+Tabuľka1[[#This Row],[Stĺpec4]]</f>
        <v>0</v>
      </c>
      <c r="C78" s="9">
        <v>0</v>
      </c>
      <c r="D78" s="16">
        <v>0</v>
      </c>
    </row>
    <row r="79" spans="1:13" x14ac:dyDescent="0.25">
      <c r="A79" s="12" t="s">
        <v>16</v>
      </c>
      <c r="B79" s="9">
        <f>Tabuľka1[[#This Row],[Stĺpec3]]+Tabuľka1[[#This Row],[Stĺpec4]]</f>
        <v>0</v>
      </c>
      <c r="C79" s="9">
        <v>0</v>
      </c>
      <c r="D79" s="16">
        <v>0</v>
      </c>
    </row>
    <row r="80" spans="1:13" x14ac:dyDescent="0.25">
      <c r="A80" s="33"/>
      <c r="B80" s="31"/>
      <c r="C80" s="31"/>
      <c r="D80" s="31"/>
    </row>
    <row r="82" spans="2:2" x14ac:dyDescent="0.25">
      <c r="B82" s="3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2021-03-03T14:01:46Z</cp:lastPrinted>
  <dcterms:created xsi:type="dcterms:W3CDTF">2020-04-21T11:00:10Z</dcterms:created>
  <dcterms:modified xsi:type="dcterms:W3CDTF">2021-05-10T06:10:13Z</dcterms:modified>
</cp:coreProperties>
</file>