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00 Sekcia financovania podpor\6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calcPr calcId="162913"/>
</workbook>
</file>

<file path=xl/calcChain.xml><?xml version="1.0" encoding="utf-8"?>
<calcChain xmlns="http://schemas.openxmlformats.org/spreadsheetml/2006/main">
  <c r="B20" i="1" l="1"/>
  <c r="B21" i="1"/>
  <c r="B12" i="1"/>
  <c r="B13" i="1"/>
  <c r="B14" i="1"/>
  <c r="B15" i="1"/>
  <c r="B79" i="1" l="1"/>
  <c r="B78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6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40" i="1"/>
  <c r="B36" i="1"/>
  <c r="B38" i="1"/>
  <c r="B29" i="1"/>
  <c r="B30" i="1"/>
  <c r="B31" i="1"/>
  <c r="B32" i="1"/>
  <c r="B33" i="1"/>
  <c r="B34" i="1"/>
  <c r="B35" i="1"/>
  <c r="B17" i="1"/>
  <c r="B18" i="1"/>
  <c r="B19" i="1"/>
  <c r="B22" i="1"/>
  <c r="B23" i="1"/>
  <c r="B24" i="1"/>
  <c r="B25" i="1"/>
  <c r="B26" i="1"/>
  <c r="B27" i="1"/>
  <c r="D39" i="1" l="1"/>
  <c r="C39" i="1"/>
  <c r="B39" i="1"/>
  <c r="D77" i="1" l="1"/>
  <c r="C77" i="1"/>
  <c r="B77" i="1"/>
  <c r="B55" i="1" l="1"/>
  <c r="B10" i="1"/>
  <c r="B9" i="1" l="1"/>
  <c r="C55" i="1"/>
  <c r="D55" i="1"/>
  <c r="C10" i="1"/>
  <c r="D10" i="1"/>
  <c r="C9" i="1" l="1"/>
  <c r="D9" i="1"/>
</calcChain>
</file>

<file path=xl/sharedStrings.xml><?xml version="1.0" encoding="utf-8"?>
<sst xmlns="http://schemas.openxmlformats.org/spreadsheetml/2006/main" count="75" uniqueCount="75">
  <si>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</si>
  <si>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</si>
  <si>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</si>
  <si>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</si>
  <si>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</si>
  <si>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</si>
  <si>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</si>
  <si>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</si>
  <si>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</si>
  <si>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</si>
  <si>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</si>
  <si>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</si>
  <si>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</si>
  <si>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</si>
  <si>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</si>
  <si>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</si>
  <si>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</si>
  <si>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</si>
  <si>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</si>
  <si>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</si>
  <si>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</si>
  <si>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</si>
  <si>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</si>
  <si>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</si>
  <si>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</si>
  <si>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</si>
  <si>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</si>
  <si>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</si>
  <si>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</si>
  <si>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</si>
  <si>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</si>
  <si>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</si>
  <si>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</si>
  <si>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</si>
  <si>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</si>
  <si>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</si>
  <si>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</si>
  <si>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</si>
  <si>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</si>
  <si>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</si>
  <si>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</si>
  <si>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</si>
  <si>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</si>
  <si>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</si>
  <si>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</si>
  <si>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</si>
  <si>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</si>
  <si>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</si>
  <si>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</si>
  <si>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</si>
  <si>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</si>
  <si>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</si>
  <si>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</si>
  <si>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</si>
  <si>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</si>
  <si>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</si>
  <si>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</si>
  <si>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</si>
  <si>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</si>
  <si>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</si>
  <si>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</si>
  <si>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</si>
  <si>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</si>
  <si>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</si>
  <si>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</si>
  <si>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</si>
  <si>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</si>
  <si>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</si>
  <si>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</si>
  <si>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</si>
  <si>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</si>
  <si>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</si>
  <si>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</si>
  <si>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01.01.2021 - 31.3.2021</t>
    </r>
  </si>
  <si>
    <t>21.1 - Výnimočná dočasná podpora pre podnik, ktorý je obzvlášť zasiahnutý krízou v dôsledku ochorenia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</si>
</sst>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0" headerRowCount="0" totalsRowCount="1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topLeftCell="A2" zoomScaleNormal="100" workbookViewId="0">
      <selection activeCell="H8" sqref="H8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4" t="s">
        <v>73</v>
      </c>
      <c r="B2" s="35"/>
      <c r="C2" s="35"/>
      <c r="D2" s="36"/>
    </row>
    <row r="3" spans="1:13" s="2" customFormat="1" ht="15" customHeight="1" x14ac:dyDescent="0.25">
      <c r="A3" s="37"/>
      <c r="B3" s="38"/>
      <c r="C3" s="38"/>
      <c r="D3" s="39"/>
    </row>
    <row r="4" spans="1:13" s="2" customFormat="1" ht="15" customHeight="1" x14ac:dyDescent="0.25">
      <c r="A4" s="37"/>
      <c r="B4" s="38"/>
      <c r="C4" s="38"/>
      <c r="D4" s="39"/>
    </row>
    <row r="5" spans="1:13" s="2" customFormat="1" ht="15" customHeight="1" x14ac:dyDescent="0.25">
      <c r="A5" s="37"/>
      <c r="B5" s="38"/>
      <c r="C5" s="38"/>
      <c r="D5" s="39"/>
    </row>
    <row r="6" spans="1:13" s="2" customFormat="1" ht="15" customHeight="1" x14ac:dyDescent="0.25">
      <c r="A6" s="37"/>
      <c r="B6" s="38"/>
      <c r="C6" s="38"/>
      <c r="D6" s="39"/>
    </row>
    <row r="7" spans="1:13" ht="15.75" customHeight="1" thickBot="1" x14ac:dyDescent="0.3">
      <c r="A7" s="40"/>
      <c r="B7" s="41"/>
      <c r="C7" s="41"/>
      <c r="D7" s="42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SUM(B10,B39,B55,B77)</f>
        <v>92362391.460000008</v>
      </c>
      <c r="C9" s="26">
        <f>SUM(C10,C39,C55,C77)</f>
        <v>76653811.270000011</v>
      </c>
      <c r="D9" s="27">
        <f>SUM(D10,D39,D55,D77)</f>
        <v>15708580.190000001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59766552.99000001</v>
      </c>
      <c r="C10" s="21">
        <f t="shared" ref="C10:D10" si="0">SUM(C11:C38)</f>
        <v>51687060.390000008</v>
      </c>
      <c r="D10" s="22">
        <f t="shared" si="0"/>
        <v>8079492.6000000006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f>Tabuľka1[[#This Row],[Stĺpec3]]+Tabuľka1[[#This Row],[Stĺpec4]]</f>
        <v>16581053.51</v>
      </c>
      <c r="C12" s="8">
        <v>16581053.51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f>Tabuľka1[[#This Row],[Stĺpec3]]+Tabuľka1[[#This Row],[Stĺpec4]]</f>
        <v>8891653.4100000095</v>
      </c>
      <c r="C13" s="8">
        <v>8891653.4100000095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f>Tabuľka1[[#This Row],[Stĺpec3]]+Tabuľka1[[#This Row],[Stĺpec4]]</f>
        <v>1138055.6200000001</v>
      </c>
      <c r="C14" s="8">
        <v>1138055.6200000001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f>Tabuľka1[[#This Row],[Stĺpec3]]+Tabuľka1[[#This Row],[Stĺpec4]]</f>
        <v>548424.27</v>
      </c>
      <c r="C15" s="6">
        <v>548424.27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f>Tabuľka1[[#This Row],[Stĺpec3]]+Tabuľka1[[#This Row],[Stĺpec4]]</f>
        <v>280598.27</v>
      </c>
      <c r="C17" s="6">
        <v>280598.27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f>Tabuľka1[[#This Row],[Stĺpec3]]+Tabuľka1[[#This Row],[Stĺpec4]]</f>
        <v>562067.55999999901</v>
      </c>
      <c r="C18" s="6">
        <v>562067.55999999901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f>Tabuľka1[[#This Row],[Stĺpec3]]+Tabuľka1[[#This Row],[Stĺpec4]]</f>
        <v>238441.74</v>
      </c>
      <c r="C20" s="6">
        <v>238441.74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f>Tabuľka1[[#This Row],[Stĺpec3]]+Tabuľka1[[#This Row],[Stĺpec4]]</f>
        <v>8121.65</v>
      </c>
      <c r="C21" s="6">
        <v>8121.65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f>Tabuľka1[[#This Row],[Stĺpec3]]+Tabuľka1[[#This Row],[Stĺpec4]]</f>
        <v>480323</v>
      </c>
      <c r="C22" s="6">
        <v>480323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f>Tabuľka1[[#This Row],[Stĺpec3]]+Tabuľka1[[#This Row],[Stĺpec4]]</f>
        <v>26871.38</v>
      </c>
      <c r="C23" s="6">
        <v>26871.38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f>Tabuľka1[[#This Row],[Stĺpec3]]+Tabuľka1[[#This Row],[Stĺpec4]]</f>
        <v>23022.85</v>
      </c>
      <c r="C24" s="6">
        <v>23022.85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f>Tabuľka1[[#This Row],[Stĺpec3]]+Tabuľka1[[#This Row],[Stĺpec4]]</f>
        <v>101776.06</v>
      </c>
      <c r="C25" s="6">
        <v>101776.06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f>Tabuľka1[[#This Row],[Stĺpec3]]+Tabuľka1[[#This Row],[Stĺpec4]]</f>
        <v>0</v>
      </c>
      <c r="C26" s="6">
        <v>0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f>Tabuľka1[[#This Row],[Stĺpec3]]+Tabuľka1[[#This Row],[Stĺpec4]]</f>
        <v>251104.07</v>
      </c>
      <c r="C27" s="6">
        <v>251104.07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f>Tabuľka1[[#This Row],[Stĺpec3]]+Tabuľka1[[#This Row],[Stĺpec4]]</f>
        <v>12479429.59</v>
      </c>
      <c r="C29" s="6">
        <v>9193147.7200000007</v>
      </c>
      <c r="D29" s="13">
        <v>3286281.87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f>Tabuľka1[[#This Row],[Stĺpec3]]+Tabuľka1[[#This Row],[Stĺpec4]]</f>
        <v>2900</v>
      </c>
      <c r="C30" s="6">
        <v>2175</v>
      </c>
      <c r="D30" s="13">
        <v>725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f>Tabuľka1[[#This Row],[Stĺpec3]]+Tabuľka1[[#This Row],[Stĺpec4]]</f>
        <v>13218388.24000001</v>
      </c>
      <c r="C31" s="6">
        <v>9687436.0600000098</v>
      </c>
      <c r="D31" s="13">
        <v>3530952.18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f>Tabuľka1[[#This Row],[Stĺpec3]]+Tabuľka1[[#This Row],[Stĺpec4]]</f>
        <v>38356.120000000003</v>
      </c>
      <c r="C32" s="6">
        <v>28767.08</v>
      </c>
      <c r="D32" s="13">
        <v>9589.0400000000009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f>Tabuľka1[[#This Row],[Stĺpec3]]+Tabuľka1[[#This Row],[Stĺpec4]]</f>
        <v>4815100.21</v>
      </c>
      <c r="C33" s="8">
        <v>3596091.58</v>
      </c>
      <c r="D33" s="13">
        <v>1219008.6299999999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f>Tabuľka1[[#This Row],[Stĺpec3]]+Tabuľka1[[#This Row],[Stĺpec4]]</f>
        <v>7067.61</v>
      </c>
      <c r="C34" s="8">
        <v>5300.69</v>
      </c>
      <c r="D34" s="13">
        <v>1766.92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f>Tabuľka1[[#This Row],[Stĺpec3]]+Tabuľka1[[#This Row],[Stĺpec4]]</f>
        <v>4186.5</v>
      </c>
      <c r="C35" s="8">
        <v>3139.87</v>
      </c>
      <c r="D35" s="13">
        <v>1046.6300000000001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f>Tabuľka1[[#This Row],[Stĺpec3]]+Tabuľka1[[#This Row],[Stĺpec4]]</f>
        <v>52652</v>
      </c>
      <c r="C36" s="8">
        <v>39489</v>
      </c>
      <c r="D36" s="13">
        <v>13163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f>Tabuľka1[[#This Row],[Stĺpec3]]+Tabuľka1[[#This Row],[Stĺpec4]]</f>
        <v>16959.330000000002</v>
      </c>
      <c r="C38" s="18">
        <v>0</v>
      </c>
      <c r="D38" s="13">
        <v>16959.330000000002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2786887.6399999997</v>
      </c>
      <c r="C39" s="21">
        <f>SUM(C40:C54)</f>
        <v>2666954.9500000002</v>
      </c>
      <c r="D39" s="22">
        <f>SUM(D40:D54)</f>
        <v>119932.69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f>Tabuľka1[[#This Row],[Stĺpec3]]+Tabuľka1[[#This Row],[Stĺpec4]]</f>
        <v>0</v>
      </c>
      <c r="C41" s="31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f>Tabuľka1[[#This Row],[Stĺpec3]]+Tabuľka1[[#This Row],[Stĺpec4]]</f>
        <v>0</v>
      </c>
      <c r="C42" s="9">
        <v>0</v>
      </c>
      <c r="D42" s="16">
        <v>0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f>Tabuľka1[[#This Row],[Stĺpec3]]+Tabuľka1[[#This Row],[Stĺpec4]]</f>
        <v>0</v>
      </c>
      <c r="C48" s="8">
        <v>0</v>
      </c>
      <c r="D48" s="16">
        <v>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f>Tabuľka1[[#This Row],[Stĺpec3]]+Tabuľka1[[#This Row],[Stĺpec4]]</f>
        <v>682772.97</v>
      </c>
      <c r="C49" s="8">
        <v>562840.28</v>
      </c>
      <c r="D49" s="16">
        <v>119932.69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f>Tabuľka1[[#This Row],[Stĺpec3]]+Tabuľka1[[#This Row],[Stĺpec4]]</f>
        <v>184709.32</v>
      </c>
      <c r="C50" s="8">
        <v>184709.32</v>
      </c>
      <c r="D50" s="16">
        <v>0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f>Tabuľka1[[#This Row],[Stĺpec3]]+Tabuľka1[[#This Row],[Stĺpec4]]</f>
        <v>1847780.47</v>
      </c>
      <c r="C52" s="8">
        <v>1847780.47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f>Tabuľka1[[#This Row],[Stĺpec3]]+Tabuľka1[[#This Row],[Stĺpec4]]</f>
        <v>71624.88</v>
      </c>
      <c r="C53" s="8">
        <v>71624.88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SUM(B56:B76)</f>
        <v>29808950.830000002</v>
      </c>
      <c r="C55" s="21">
        <f t="shared" ref="C55:D55" si="1">SUM(C56:C76)</f>
        <v>22299795.930000003</v>
      </c>
      <c r="D55" s="22">
        <f t="shared" si="1"/>
        <v>7509154.9000000004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4</v>
      </c>
      <c r="B56" s="9">
        <f>Tabuľka1[[#This Row],[Stĺpec3]]+Tabuľka1[[#This Row],[Stĺpec4]]</f>
        <v>14871.01</v>
      </c>
      <c r="C56" s="9">
        <v>11153.25</v>
      </c>
      <c r="D56" s="16">
        <v>3717.76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53</v>
      </c>
      <c r="B57" s="9">
        <f>Tabuľka1[[#This Row],[Stĺpec3]]+Tabuľka1[[#This Row],[Stĺpec4]]</f>
        <v>21165</v>
      </c>
      <c r="C57" s="9">
        <v>15873.75</v>
      </c>
      <c r="D57" s="16">
        <v>5291.25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65</v>
      </c>
      <c r="B58" s="9">
        <f>Tabuľka1[[#This Row],[Stĺpec3]]+Tabuľka1[[#This Row],[Stĺpec4]]</f>
        <v>0</v>
      </c>
      <c r="C58" s="9">
        <v>0</v>
      </c>
      <c r="D58" s="16">
        <v>0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5</v>
      </c>
      <c r="B59" s="9">
        <f>Tabuľka1[[#This Row],[Stĺpec3]]+Tabuľka1[[#This Row],[Stĺpec4]]</f>
        <v>890216.97</v>
      </c>
      <c r="C59" s="9">
        <v>657762.72</v>
      </c>
      <c r="D59" s="16">
        <v>232454.25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7</v>
      </c>
      <c r="B60" s="9">
        <f>Tabuľka1[[#This Row],[Stĺpec3]]+Tabuľka1[[#This Row],[Stĺpec4]]</f>
        <v>1925560.21</v>
      </c>
      <c r="C60" s="9">
        <v>1444170.13</v>
      </c>
      <c r="D60" s="16">
        <v>481390.08000000002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59</v>
      </c>
      <c r="B61" s="9">
        <f>Tabuľka1[[#This Row],[Stĺpec3]]+Tabuľka1[[#This Row],[Stĺpec4]]</f>
        <v>17357020.23</v>
      </c>
      <c r="C61" s="9">
        <v>13017765.17</v>
      </c>
      <c r="D61" s="16">
        <v>4339255.0599999996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6</v>
      </c>
      <c r="B62" s="9">
        <f>Tabuľka1[[#This Row],[Stĺpec3]]+Tabuľka1[[#This Row],[Stĺpec4]]</f>
        <v>1317757.71</v>
      </c>
      <c r="C62" s="9">
        <v>988318.29</v>
      </c>
      <c r="D62" s="16">
        <v>329439.42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8</v>
      </c>
      <c r="B63" s="9">
        <f>Tabuľka1[[#This Row],[Stĺpec3]]+Tabuľka1[[#This Row],[Stĺpec4]]</f>
        <v>1401212.79</v>
      </c>
      <c r="C63" s="9">
        <v>1050909.58</v>
      </c>
      <c r="D63" s="16">
        <v>350303.21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45" x14ac:dyDescent="0.25">
      <c r="A64" s="15" t="s">
        <v>60</v>
      </c>
      <c r="B64" s="9">
        <f>Tabuľka1[[#This Row],[Stĺpec3]]+Tabuľka1[[#This Row],[Stĺpec4]]</f>
        <v>257874.11000000002</v>
      </c>
      <c r="C64" s="9">
        <v>193405.57</v>
      </c>
      <c r="D64" s="16">
        <v>64468.54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45" x14ac:dyDescent="0.25">
      <c r="A65" s="15" t="s">
        <v>61</v>
      </c>
      <c r="B65" s="9">
        <f>Tabuľka1[[#This Row],[Stĺpec3]]+Tabuľka1[[#This Row],[Stĺpec4]]</f>
        <v>2935014.96</v>
      </c>
      <c r="C65" s="9">
        <v>2201261.16</v>
      </c>
      <c r="D65" s="16">
        <v>733753.8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62</v>
      </c>
      <c r="B66" s="9">
        <f>Tabuľka1[[#This Row],[Stĺpec3]]+Tabuľka1[[#This Row],[Stĺpec4]]</f>
        <v>30631.49</v>
      </c>
      <c r="C66" s="9">
        <v>22973.61</v>
      </c>
      <c r="D66" s="16">
        <v>7657.88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45</v>
      </c>
      <c r="B67" s="9">
        <f>Tabuľka1[[#This Row],[Stĺpec3]]+Tabuľka1[[#This Row],[Stĺpec4]]</f>
        <v>0</v>
      </c>
      <c r="C67" s="9">
        <v>0</v>
      </c>
      <c r="D67" s="16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9</v>
      </c>
      <c r="B68" s="9">
        <f>Tabuľka1[[#This Row],[Stĺpec3]]+Tabuľka1[[#This Row],[Stĺpec4]]</f>
        <v>130310.76000000001</v>
      </c>
      <c r="C68" s="9">
        <v>97733.07</v>
      </c>
      <c r="D68" s="16">
        <v>32577.69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10</v>
      </c>
      <c r="B69" s="9">
        <f>Tabuľka1[[#This Row],[Stĺpec3]]+Tabuľka1[[#This Row],[Stĺpec4]]</f>
        <v>0</v>
      </c>
      <c r="C69" s="9">
        <v>0</v>
      </c>
      <c r="D69" s="16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ht="30" x14ac:dyDescent="0.25">
      <c r="A70" s="15" t="s">
        <v>63</v>
      </c>
      <c r="B70" s="9">
        <f>Tabuľka1[[#This Row],[Stĺpec3]]+Tabuľka1[[#This Row],[Stĺpec4]]</f>
        <v>931942.6</v>
      </c>
      <c r="C70" s="9">
        <v>698956.94</v>
      </c>
      <c r="D70" s="16">
        <v>232985.66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11</v>
      </c>
      <c r="B71" s="9">
        <f>Tabuľka1[[#This Row],[Stĺpec3]]+Tabuľka1[[#This Row],[Stĺpec4]]</f>
        <v>586546.16999999993</v>
      </c>
      <c r="C71" s="9">
        <v>426379.62</v>
      </c>
      <c r="D71" s="16">
        <v>160166.54999999999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12</v>
      </c>
      <c r="B72" s="9">
        <f>Tabuľka1[[#This Row],[Stĺpec3]]+Tabuľka1[[#This Row],[Stĺpec4]]</f>
        <v>0</v>
      </c>
      <c r="C72" s="9">
        <v>0</v>
      </c>
      <c r="D72" s="16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13</v>
      </c>
      <c r="B73" s="9">
        <f>Tabuľka1[[#This Row],[Stĺpec3]]+Tabuľka1[[#This Row],[Stĺpec4]]</f>
        <v>27140.79</v>
      </c>
      <c r="C73" s="9">
        <v>20355.59</v>
      </c>
      <c r="D73" s="16">
        <v>6785.2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57</v>
      </c>
      <c r="B74" s="9">
        <f>Tabuľka1[[#This Row],[Stĺpec3]]+Tabuľka1[[#This Row],[Stĺpec4]]</f>
        <v>413222.89999999997</v>
      </c>
      <c r="C74" s="9">
        <v>309917.17</v>
      </c>
      <c r="D74" s="16">
        <v>103305.73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14</v>
      </c>
      <c r="B75" s="9">
        <v>21249.360000000001</v>
      </c>
      <c r="C75" s="9">
        <v>15937.02</v>
      </c>
      <c r="D75" s="16">
        <v>5312.34</v>
      </c>
      <c r="F75" s="1"/>
      <c r="G75" s="4"/>
      <c r="H75" s="4"/>
      <c r="I75" s="4"/>
      <c r="J75" s="4"/>
      <c r="K75" s="4"/>
      <c r="L75" s="4"/>
      <c r="M75" s="4"/>
    </row>
    <row r="76" spans="1:13" ht="30.75" thickBot="1" x14ac:dyDescent="0.3">
      <c r="A76" s="19" t="s">
        <v>74</v>
      </c>
      <c r="B76" s="9">
        <f>Tabuľka1[[#This Row],[Stĺpec3]]+Tabuľka1[[#This Row],[Stĺpec4]]</f>
        <v>1547213.77</v>
      </c>
      <c r="C76" s="9">
        <v>1126923.29</v>
      </c>
      <c r="D76" s="16">
        <v>420290.48</v>
      </c>
    </row>
    <row r="77" spans="1:13" x14ac:dyDescent="0.25">
      <c r="A77" s="20" t="s">
        <v>30</v>
      </c>
      <c r="B77" s="21">
        <f>SUM(B78:B79)</f>
        <v>0</v>
      </c>
      <c r="C77" s="21">
        <f>SUM(C78:C79)</f>
        <v>0</v>
      </c>
      <c r="D77" s="22">
        <f>SUM(D78:D79)</f>
        <v>0</v>
      </c>
    </row>
    <row r="78" spans="1:13" x14ac:dyDescent="0.25">
      <c r="A78" s="15" t="s">
        <v>68</v>
      </c>
      <c r="B78" s="9">
        <f>Tabuľka1[[#This Row],[Stĺpec3]]+Tabuľka1[[#This Row],[Stĺpec4]]</f>
        <v>0</v>
      </c>
      <c r="C78" s="9">
        <v>0</v>
      </c>
      <c r="D78" s="16">
        <v>0</v>
      </c>
    </row>
    <row r="79" spans="1:13" x14ac:dyDescent="0.25">
      <c r="A79" s="12" t="s">
        <v>16</v>
      </c>
      <c r="B79" s="9">
        <f>Tabuľka1[[#This Row],[Stĺpec3]]+Tabuľka1[[#This Row],[Stĺpec4]]</f>
        <v>0</v>
      </c>
      <c r="C79" s="9">
        <v>0</v>
      </c>
      <c r="D79" s="16">
        <v>0</v>
      </c>
    </row>
    <row r="80" spans="1:13" x14ac:dyDescent="0.25">
      <c r="A80" s="33"/>
      <c r="B80" s="31"/>
      <c r="C80" s="31"/>
      <c r="D80" s="31"/>
    </row>
    <row r="82" spans="2:2" x14ac:dyDescent="0.25">
      <c r="B82" s="3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Ulrich Jozef</cp:lastModifiedBy>
  <cp:lastPrinted>2021-03-03T14:01:46Z</cp:lastPrinted>
  <dcterms:created xsi:type="dcterms:W3CDTF">2020-04-21T11:00:10Z</dcterms:created>
  <dcterms:modified xsi:type="dcterms:W3CDTF">2021-04-08T07:54:16Z</dcterms:modified>
</cp:coreProperties>
</file>