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mis\Desktop\Moje dokumenty\650 - Monitoring\.O650 - Úlohy\Zverejňovanie za PPA 2020\k 31.05.2020\"/>
    </mc:Choice>
  </mc:AlternateContent>
  <bookViews>
    <workbookView xWindow="0" yWindow="0" windowWidth="20490" windowHeight="7530"/>
  </bookViews>
  <sheets>
    <sheet name="Prehľad za rok 2020" sheetId="1" r:id="rId1"/>
  </sheets>
  <calcPr calcId="162913"/>
</workbook>
</file>

<file path=xl/calcChain.xml><?xml version="1.0" encoding="utf-8"?>
<calcChain xmlns="http://schemas.openxmlformats.org/spreadsheetml/2006/main">
  <c r="C9" i="1" l="1"/>
  <c r="C62" i="1"/>
  <c r="D62" i="1"/>
  <c r="B62" i="1"/>
  <c r="C44" i="1"/>
  <c r="D44" i="1"/>
  <c r="B44" i="1"/>
  <c r="D38" i="1"/>
  <c r="D9" i="1" s="1"/>
  <c r="C38" i="1"/>
  <c r="B38" i="1"/>
  <c r="C10" i="1"/>
  <c r="D10" i="1"/>
  <c r="B10" i="1"/>
  <c r="B9" i="1" s="1"/>
</calcChain>
</file>

<file path=xl/sharedStrings.xml><?xml version="1.0" encoding="utf-8"?>
<sst xmlns="http://schemas.openxmlformats.org/spreadsheetml/2006/main" count="59" uniqueCount="59">
  <si>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</si>
  <si>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</si>
  <si>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</si>
  <si>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</si>
  <si>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</si>
  <si>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</si>
  <si>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</si>
  <si>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</si>
  <si>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</si>
  <si>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</si>
  <si>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</si>
  <si>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</si>
  <si>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</si>
  <si>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</si>
  <si>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</si>
  <si>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</si>
  <si>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</si>
  <si>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</si>
  <si>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</si>
  <si>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</si>
  <si>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</si>
  <si>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</si>
  <si>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</si>
  <si>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</si>
  <si>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</si>
  <si>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</si>
  <si>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</si>
  <si>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</si>
  <si>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</si>
  <si>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</si>
  <si>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</si>
  <si>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</si>
  <si>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</si>
  <si>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</si>
  <si>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4.3  - Podpora na investície do infraštruktúry súvisiacej s vývojom, modernizáciou alebo prispôsobením poľnohospodárstva a lesného hospodárstva</t>
  </si>
  <si>
    <t>7.2  - Podpora na investície do vytvárania, zlepšovania alebo rozširovania všetkých druhov infraštruktúr malých rozmerov vrátane investícií do energie z obnoviteľných zdrojov a úspor energie</t>
  </si>
  <si>
    <t>7.4  - Podpora na investície do vytvárania, zlepšovania alebo rozširovania miestnych základných služieb pre vidiecke obyvateľstvo vrátane voľného času a kultúry a súvisiacej infraštruktúry</t>
  </si>
  <si>
    <t>7.5  - Podpora na investície do rekreačnej infraštruktúry, turistických informácií a do turistickej infraštruktúry malých rozmerov na verejné využitie</t>
  </si>
  <si>
    <t>8.6  - Podpora investícií do lesníckych technológií a spracovania, do mobilizácie lesníckych výrobkov a ich uvádzania na trh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</si>
  <si>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</si>
  <si>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</si>
  <si>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</si>
  <si>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</si>
  <si>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</si>
  <si>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</si>
  <si>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</si>
  <si>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</si>
  <si>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</si>
  <si>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</si>
  <si>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</si>
  <si>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</si>
  <si>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</si>
  <si>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</si>
  <si>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</si>
  <si>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Prechodný zjednodušený režim základnej platby (jednotná platba na plochu, tzv. SAPS)</t>
  </si>
  <si>
    <t>Schémy viazaných priamych platieb:</t>
  </si>
  <si>
    <t>Podpory v súvislosti s opatreniami programu rozvoja vidieka:</t>
  </si>
  <si>
    <t>Forma prechodnej vnútroštátnej platby:</t>
  </si>
  <si>
    <r>
      <rPr>
        <b/>
        <sz val="20"/>
        <color indexed="8"/>
        <rFont val="Calibri"/>
        <family val="2"/>
        <charset val="238"/>
        <scheme val="minor"/>
      </rPr>
      <t>Aktuálny prehľad vyplatených finančných prostriedkov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              </t>
    </r>
    <r>
      <rPr>
        <sz val="10"/>
        <color rgb="FFFF0000"/>
        <rFont val="Calibri"/>
        <family val="2"/>
        <charset val="238"/>
        <scheme val="minor"/>
      </rPr>
      <t>Prehľad za obdobie 01.01.2020 - 31.05.2020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</si>
</sst>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€&quot;"/>
  </numFmts>
  <fonts count="8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20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 wrapText="1"/>
    </xf>
    <xf numFmtId="0" fontId="1" fillId="0" borderId="4" xfId="0" applyFont="1" applyFill="1" applyBorder="1"/>
    <xf numFmtId="164" fontId="1" fillId="0" borderId="5" xfId="0" applyNumberFormat="1" applyFont="1" applyFill="1" applyBorder="1" applyAlignment="1">
      <alignment horizontal="right" wrapText="1"/>
    </xf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7" xfId="0" applyNumberFormat="1" applyFill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2">
    <cellStyle name="Čiarka" xfId="1" builtinId="3"/>
    <cellStyle name="Normálna" xfId="0" builtinId="0"/>
  </cellStyles>
  <dxfs count="8">
    <dxf>
      <numFmt numFmtId="164" formatCode="#,##0.00\ &quot;€&quot;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57151</xdr:rowOff>
    </xdr:from>
    <xdr:to>
      <xdr:col>0</xdr:col>
      <xdr:colOff>3686176</xdr:colOff>
      <xdr:row>5</xdr:row>
      <xdr:rowOff>91523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1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63" headerRowCount="0" totalsRowShown="0" dataDxfId="7">
  <tableColumns count="4">
    <tableColumn id="1" name="Stĺpec1" headerRowDxfId="6"/>
    <tableColumn id="2" name="Stĺpec2" headerRowDxfId="5" dataDxfId="4"/>
    <tableColumn id="3" name="Stĺpec3" headerRowDxfId="3" dataDxfId="2"/>
    <tableColumn id="4" name="Stĺpec4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abSelected="1" workbookViewId="0">
      <selection activeCell="B19" sqref="B19"/>
    </sheetView>
  </sheetViews>
  <sheetFormatPr defaultRowHeight="15" x14ac:dyDescent="0.25"/>
  <cols>
    <col min="1" max="1" width="173.140625" bestFit="1" customWidth="1"/>
    <col min="2" max="4" width="21.28515625" style="3" customWidth="1"/>
    <col min="6" max="6" width="13.7109375" bestFit="1" customWidth="1"/>
    <col min="7" max="8" width="15" bestFit="1" customWidth="1"/>
    <col min="9" max="9" width="14.140625" bestFit="1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customHeight="1" thickBot="1" x14ac:dyDescent="0.3">
      <c r="B1" s="3"/>
      <c r="C1" s="3"/>
      <c r="D1" s="3"/>
    </row>
    <row r="2" spans="1:13" s="2" customFormat="1" x14ac:dyDescent="0.25">
      <c r="A2" s="35" t="s">
        <v>58</v>
      </c>
      <c r="B2" s="36"/>
      <c r="C2" s="36"/>
      <c r="D2" s="37"/>
    </row>
    <row r="3" spans="1:13" s="2" customFormat="1" x14ac:dyDescent="0.25">
      <c r="A3" s="38"/>
      <c r="B3" s="39"/>
      <c r="C3" s="39"/>
      <c r="D3" s="40"/>
    </row>
    <row r="4" spans="1:13" s="2" customFormat="1" x14ac:dyDescent="0.25">
      <c r="A4" s="38"/>
      <c r="B4" s="39"/>
      <c r="C4" s="39"/>
      <c r="D4" s="40"/>
    </row>
    <row r="5" spans="1:13" s="2" customFormat="1" x14ac:dyDescent="0.25">
      <c r="A5" s="38"/>
      <c r="B5" s="39"/>
      <c r="C5" s="39"/>
      <c r="D5" s="40"/>
    </row>
    <row r="6" spans="1:13" s="2" customFormat="1" x14ac:dyDescent="0.25">
      <c r="A6" s="38"/>
      <c r="B6" s="39"/>
      <c r="C6" s="39"/>
      <c r="D6" s="40"/>
    </row>
    <row r="7" spans="1:13" ht="15.75" thickBot="1" x14ac:dyDescent="0.3">
      <c r="A7" s="41"/>
      <c r="B7" s="42"/>
      <c r="C7" s="42"/>
      <c r="D7" s="43"/>
    </row>
    <row r="8" spans="1:13" s="2" customFormat="1" ht="30" customHeight="1" thickBot="1" x14ac:dyDescent="0.3">
      <c r="A8" s="28"/>
      <c r="B8" s="29" t="s">
        <v>17</v>
      </c>
      <c r="C8" s="29" t="s">
        <v>18</v>
      </c>
      <c r="D8" s="30" t="s">
        <v>19</v>
      </c>
    </row>
    <row r="9" spans="1:13" s="1" customFormat="1" ht="30" customHeight="1" thickBot="1" x14ac:dyDescent="0.3">
      <c r="A9" s="28" t="s">
        <v>42</v>
      </c>
      <c r="B9" s="31">
        <f>SUM(B10,B38,B44,B62)</f>
        <v>195248765.0999999</v>
      </c>
      <c r="C9" s="31">
        <f t="shared" ref="C9:D9" si="0">SUM(C10,C38,C44,C62)</f>
        <v>168543782.46999997</v>
      </c>
      <c r="D9" s="32">
        <f t="shared" si="0"/>
        <v>26704982.630000003</v>
      </c>
      <c r="G9" s="34"/>
      <c r="H9" s="34"/>
      <c r="I9" s="34"/>
    </row>
    <row r="10" spans="1:13" ht="30" customHeight="1" x14ac:dyDescent="0.25">
      <c r="A10" s="25" t="s">
        <v>40</v>
      </c>
      <c r="B10" s="26">
        <f>SUM(B11:B37)</f>
        <v>140593590.30999994</v>
      </c>
      <c r="C10" s="26">
        <f t="shared" ref="C10:D10" si="1">SUM(C11:C37)</f>
        <v>128134810.33999999</v>
      </c>
      <c r="D10" s="27">
        <f t="shared" si="1"/>
        <v>12458779.970000003</v>
      </c>
      <c r="G10" s="4"/>
      <c r="H10" s="4"/>
      <c r="I10" s="4"/>
    </row>
    <row r="11" spans="1:13" x14ac:dyDescent="0.25">
      <c r="A11" s="10" t="s">
        <v>39</v>
      </c>
      <c r="B11" s="5"/>
      <c r="C11" s="5"/>
      <c r="D11" s="11"/>
      <c r="E11" s="2"/>
    </row>
    <row r="12" spans="1:13" x14ac:dyDescent="0.25">
      <c r="A12" s="12" t="s">
        <v>54</v>
      </c>
      <c r="B12" s="8">
        <v>54509778.939999998</v>
      </c>
      <c r="C12" s="8">
        <v>54509778.939999998</v>
      </c>
      <c r="D12" s="13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41</v>
      </c>
      <c r="B13" s="8">
        <v>29556776.280000001</v>
      </c>
      <c r="C13" s="8">
        <v>29556776.280000001</v>
      </c>
      <c r="D13" s="13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8">
        <v>1487238.3999999899</v>
      </c>
      <c r="C14" s="8">
        <v>1487238.3999999899</v>
      </c>
      <c r="D14" s="13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6">
        <v>1377957.05</v>
      </c>
      <c r="C15" s="6">
        <v>1377957.05</v>
      </c>
      <c r="D15" s="14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5" t="s">
        <v>55</v>
      </c>
      <c r="B16" s="7"/>
      <c r="C16" s="7"/>
      <c r="D16" s="16"/>
      <c r="E16" s="2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2" t="s">
        <v>43</v>
      </c>
      <c r="B17" s="6">
        <v>453676.09</v>
      </c>
      <c r="C17" s="6">
        <v>453676.09</v>
      </c>
      <c r="D17" s="14">
        <v>0</v>
      </c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0</v>
      </c>
      <c r="B18" s="6">
        <v>1466165.46</v>
      </c>
      <c r="C18" s="6">
        <v>1466165.46</v>
      </c>
      <c r="D18" s="14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21</v>
      </c>
      <c r="B19" s="6">
        <v>31303.11</v>
      </c>
      <c r="C19" s="6">
        <v>31303.11</v>
      </c>
      <c r="D19" s="14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</v>
      </c>
      <c r="B20" s="6">
        <v>819743.77</v>
      </c>
      <c r="C20" s="6">
        <v>819743.77</v>
      </c>
      <c r="D20" s="14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22</v>
      </c>
      <c r="B21" s="6">
        <v>3170.83</v>
      </c>
      <c r="C21" s="6">
        <v>3170.83</v>
      </c>
      <c r="D21" s="14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23</v>
      </c>
      <c r="B22" s="6">
        <v>1967089.58</v>
      </c>
      <c r="C22" s="6">
        <v>1967089.58</v>
      </c>
      <c r="D22" s="14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31</v>
      </c>
      <c r="B23" s="6">
        <v>61707.59</v>
      </c>
      <c r="C23" s="6">
        <v>61707.59</v>
      </c>
      <c r="D23" s="14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24</v>
      </c>
      <c r="B24" s="6">
        <v>39826.93</v>
      </c>
      <c r="C24" s="6">
        <v>39826.93</v>
      </c>
      <c r="D24" s="14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25</v>
      </c>
      <c r="B25" s="6">
        <v>190064.7</v>
      </c>
      <c r="C25" s="6">
        <v>190064.7</v>
      </c>
      <c r="D25" s="14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12" t="s">
        <v>44</v>
      </c>
      <c r="B26" s="6">
        <v>546016.1</v>
      </c>
      <c r="C26" s="6">
        <v>546016.1</v>
      </c>
      <c r="D26" s="14">
        <v>0</v>
      </c>
      <c r="E26" s="2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0" t="s">
        <v>56</v>
      </c>
      <c r="B27" s="7"/>
      <c r="C27" s="7"/>
      <c r="D27" s="16"/>
      <c r="E27" s="2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2" t="s">
        <v>47</v>
      </c>
      <c r="B28" s="6">
        <v>16692882.32</v>
      </c>
      <c r="C28" s="6">
        <v>12328259.970000001</v>
      </c>
      <c r="D28" s="14">
        <v>4364622.3499999996</v>
      </c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2" t="s">
        <v>48</v>
      </c>
      <c r="B29" s="6">
        <v>2436</v>
      </c>
      <c r="C29" s="6">
        <v>1739</v>
      </c>
      <c r="D29" s="14">
        <v>697</v>
      </c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49</v>
      </c>
      <c r="B30" s="6">
        <v>14351255.66</v>
      </c>
      <c r="C30" s="6">
        <v>10537342.34</v>
      </c>
      <c r="D30" s="14">
        <v>3813913.32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20</v>
      </c>
      <c r="B31" s="6">
        <v>429</v>
      </c>
      <c r="C31" s="6">
        <v>321.75</v>
      </c>
      <c r="D31" s="14">
        <v>107.25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1</v>
      </c>
      <c r="B32" s="8">
        <v>16725770.01</v>
      </c>
      <c r="C32" s="8">
        <v>12536074.289999999</v>
      </c>
      <c r="D32" s="13">
        <v>4189695.72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26</v>
      </c>
      <c r="B33" s="8">
        <v>12724.41</v>
      </c>
      <c r="C33" s="8">
        <v>9220.58</v>
      </c>
      <c r="D33" s="13">
        <v>3503.83</v>
      </c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2" t="s">
        <v>45</v>
      </c>
      <c r="B34" s="8">
        <v>3469.54</v>
      </c>
      <c r="C34" s="8">
        <v>2602.15</v>
      </c>
      <c r="D34" s="13">
        <v>867.39</v>
      </c>
      <c r="E34" s="2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46</v>
      </c>
      <c r="B35" s="8">
        <v>278313.90999999997</v>
      </c>
      <c r="C35" s="8">
        <v>208735.43</v>
      </c>
      <c r="D35" s="13">
        <v>69578.48</v>
      </c>
      <c r="E35" s="2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0" t="s">
        <v>57</v>
      </c>
      <c r="B36" s="6"/>
      <c r="C36" s="6"/>
      <c r="D36" s="14"/>
      <c r="E36" s="2"/>
      <c r="F36" s="4"/>
      <c r="G36" s="4"/>
      <c r="H36" s="4"/>
      <c r="I36" s="4"/>
      <c r="J36" s="4"/>
      <c r="K36" s="4"/>
      <c r="L36" s="4"/>
      <c r="M36" s="4"/>
    </row>
    <row r="37" spans="1:13" ht="15.75" thickBot="1" x14ac:dyDescent="0.3">
      <c r="A37" s="19" t="s">
        <v>51</v>
      </c>
      <c r="B37" s="22">
        <v>15794.63</v>
      </c>
      <c r="C37" s="22">
        <v>0</v>
      </c>
      <c r="D37" s="23">
        <v>15794.63</v>
      </c>
      <c r="E37" s="2"/>
      <c r="F37" s="4"/>
      <c r="G37" s="4"/>
      <c r="H37" s="4"/>
      <c r="I37" s="4"/>
      <c r="J37" s="4"/>
      <c r="K37" s="4"/>
      <c r="L37" s="4"/>
      <c r="M37" s="4"/>
    </row>
    <row r="38" spans="1:13" ht="30" customHeight="1" x14ac:dyDescent="0.25">
      <c r="A38" s="25" t="s">
        <v>29</v>
      </c>
      <c r="B38" s="26">
        <f>SUM(B39:B43)</f>
        <v>6128744.0700000003</v>
      </c>
      <c r="C38" s="26">
        <f>SUM(C39:C43)</f>
        <v>4061486.73</v>
      </c>
      <c r="D38" s="27">
        <f>SUM(D39:D43)</f>
        <v>2067257.34</v>
      </c>
      <c r="E38" s="2"/>
      <c r="G38" s="4"/>
      <c r="H38" s="4"/>
      <c r="I38" s="4"/>
      <c r="J38" s="4"/>
      <c r="K38" s="4"/>
      <c r="L38" s="4"/>
      <c r="M38" s="4"/>
    </row>
    <row r="39" spans="1:13" x14ac:dyDescent="0.25">
      <c r="A39" s="12" t="s">
        <v>32</v>
      </c>
      <c r="B39" s="8">
        <v>1999987</v>
      </c>
      <c r="C39" s="8">
        <v>0</v>
      </c>
      <c r="D39" s="13">
        <v>1999987</v>
      </c>
      <c r="E39" s="2"/>
      <c r="G39" s="4"/>
      <c r="H39" s="4"/>
      <c r="I39" s="4"/>
      <c r="J39" s="4"/>
      <c r="K39" s="4"/>
      <c r="L39" s="4"/>
      <c r="M39" s="4"/>
    </row>
    <row r="40" spans="1:13" x14ac:dyDescent="0.25">
      <c r="A40" s="12" t="s">
        <v>52</v>
      </c>
      <c r="B40" s="8">
        <v>1246397.8999999999</v>
      </c>
      <c r="C40" s="8">
        <v>1179127.56</v>
      </c>
      <c r="D40" s="13">
        <v>67270.34</v>
      </c>
      <c r="E40" s="2"/>
      <c r="F40" s="2"/>
      <c r="G40" s="4"/>
      <c r="H40" s="4"/>
      <c r="I40" s="4"/>
      <c r="J40" s="4"/>
      <c r="K40" s="4"/>
      <c r="L40" s="4"/>
      <c r="M40" s="4"/>
    </row>
    <row r="41" spans="1:13" s="1" customFormat="1" x14ac:dyDescent="0.25">
      <c r="A41" s="12" t="s">
        <v>33</v>
      </c>
      <c r="B41" s="8">
        <v>84702.37</v>
      </c>
      <c r="C41" s="8">
        <v>84702.37</v>
      </c>
      <c r="D41" s="13">
        <v>0</v>
      </c>
      <c r="E41" s="2"/>
      <c r="F41" s="2"/>
      <c r="G41" s="4"/>
      <c r="H41" s="4"/>
      <c r="I41" s="4"/>
      <c r="J41" s="33"/>
      <c r="K41" s="4"/>
      <c r="L41" s="4"/>
      <c r="M41" s="4"/>
    </row>
    <row r="42" spans="1:13" s="1" customFormat="1" x14ac:dyDescent="0.25">
      <c r="A42" s="12" t="s">
        <v>3</v>
      </c>
      <c r="B42" s="8">
        <v>2594469.7999999998</v>
      </c>
      <c r="C42" s="8">
        <v>2594469.7999999998</v>
      </c>
      <c r="D42" s="13">
        <v>0</v>
      </c>
      <c r="E42" s="2"/>
      <c r="F42" s="2"/>
      <c r="G42" s="4"/>
      <c r="H42" s="4"/>
      <c r="I42" s="4"/>
      <c r="J42" s="33"/>
      <c r="K42" s="4"/>
      <c r="L42" s="4"/>
      <c r="M42" s="4"/>
    </row>
    <row r="43" spans="1:13" s="1" customFormat="1" ht="15.75" thickBot="1" x14ac:dyDescent="0.3">
      <c r="A43" s="19" t="s">
        <v>53</v>
      </c>
      <c r="B43" s="22">
        <v>203187</v>
      </c>
      <c r="C43" s="22">
        <v>203187</v>
      </c>
      <c r="D43" s="23">
        <v>0</v>
      </c>
      <c r="E43" s="2"/>
      <c r="F43" s="2"/>
      <c r="G43" s="4"/>
      <c r="H43" s="4"/>
      <c r="I43" s="4"/>
      <c r="J43" s="33"/>
      <c r="K43" s="4"/>
      <c r="L43" s="4"/>
      <c r="M43" s="4"/>
    </row>
    <row r="44" spans="1:13" s="1" customFormat="1" ht="30" customHeight="1" x14ac:dyDescent="0.25">
      <c r="A44" s="25" t="s">
        <v>15</v>
      </c>
      <c r="B44" s="26">
        <f>SUM(B45:B61)</f>
        <v>48512515.839999989</v>
      </c>
      <c r="C44" s="26">
        <f t="shared" ref="C44:D44" si="2">SUM(C45:C61)</f>
        <v>36337049.229999997</v>
      </c>
      <c r="D44" s="27">
        <f t="shared" si="2"/>
        <v>12175466.610000001</v>
      </c>
      <c r="E44" s="2"/>
      <c r="G44" s="4"/>
      <c r="H44" s="4"/>
      <c r="I44" s="4"/>
      <c r="J44" s="33"/>
      <c r="K44" s="4"/>
      <c r="L44" s="4"/>
      <c r="M44" s="4"/>
    </row>
    <row r="45" spans="1:13" s="1" customFormat="1" x14ac:dyDescent="0.25">
      <c r="A45" s="17" t="s">
        <v>4</v>
      </c>
      <c r="B45" s="9">
        <v>120612.75</v>
      </c>
      <c r="C45" s="9">
        <v>90459.55</v>
      </c>
      <c r="D45" s="18">
        <v>30153.200000000001</v>
      </c>
      <c r="E45" s="2"/>
      <c r="G45" s="4"/>
      <c r="H45" s="4"/>
      <c r="I45" s="4"/>
      <c r="J45" s="33"/>
      <c r="K45" s="4"/>
      <c r="L45" s="4"/>
      <c r="M45" s="4"/>
    </row>
    <row r="46" spans="1:13" s="1" customFormat="1" x14ac:dyDescent="0.25">
      <c r="A46" s="17" t="s">
        <v>5</v>
      </c>
      <c r="B46" s="9">
        <v>10625668.65</v>
      </c>
      <c r="C46" s="9">
        <v>7969251.3600000003</v>
      </c>
      <c r="D46" s="18">
        <v>2656417.29</v>
      </c>
      <c r="E46" s="2"/>
      <c r="G46" s="4"/>
      <c r="H46" s="4"/>
      <c r="I46" s="4"/>
      <c r="J46" s="33"/>
      <c r="K46" s="4"/>
      <c r="L46" s="4"/>
      <c r="M46" s="4"/>
    </row>
    <row r="47" spans="1:13" s="1" customFormat="1" x14ac:dyDescent="0.25">
      <c r="A47" s="17" t="s">
        <v>7</v>
      </c>
      <c r="B47" s="9">
        <v>9044546.4600000009</v>
      </c>
      <c r="C47" s="9">
        <v>6783409.7599999998</v>
      </c>
      <c r="D47" s="18">
        <v>2261136.7000000002</v>
      </c>
      <c r="E47" s="2"/>
      <c r="G47" s="4"/>
      <c r="H47" s="4"/>
      <c r="I47" s="4"/>
      <c r="J47" s="33"/>
      <c r="K47" s="4"/>
      <c r="L47" s="4"/>
      <c r="M47" s="4"/>
    </row>
    <row r="48" spans="1:13" s="1" customFormat="1" ht="15" customHeight="1" x14ac:dyDescent="0.25">
      <c r="A48" s="17" t="s">
        <v>34</v>
      </c>
      <c r="B48" s="9">
        <v>2871400.54</v>
      </c>
      <c r="C48" s="9">
        <v>2153550.39</v>
      </c>
      <c r="D48" s="18">
        <v>717850.15</v>
      </c>
      <c r="E48" s="2"/>
      <c r="G48" s="4"/>
      <c r="H48" s="4"/>
      <c r="I48" s="4"/>
      <c r="J48" s="33"/>
      <c r="K48" s="4"/>
      <c r="L48" s="4"/>
      <c r="M48" s="4"/>
    </row>
    <row r="49" spans="1:13" s="1" customFormat="1" ht="15" customHeight="1" x14ac:dyDescent="0.25">
      <c r="A49" s="17" t="s">
        <v>6</v>
      </c>
      <c r="B49" s="9">
        <v>115000</v>
      </c>
      <c r="C49" s="9">
        <v>86250</v>
      </c>
      <c r="D49" s="18">
        <v>28750</v>
      </c>
      <c r="E49" s="2"/>
      <c r="G49" s="4"/>
      <c r="H49" s="4"/>
      <c r="I49" s="4"/>
      <c r="J49" s="33"/>
      <c r="K49" s="4"/>
      <c r="L49" s="4"/>
      <c r="M49" s="4"/>
    </row>
    <row r="50" spans="1:13" s="1" customFormat="1" ht="15" customHeight="1" x14ac:dyDescent="0.25">
      <c r="A50" s="17" t="s">
        <v>8</v>
      </c>
      <c r="B50" s="9">
        <v>5547328.7199999997</v>
      </c>
      <c r="C50" s="9">
        <v>4160496.49</v>
      </c>
      <c r="D50" s="18">
        <v>1386832.23</v>
      </c>
      <c r="E50" s="2"/>
      <c r="G50" s="4"/>
      <c r="H50" s="4"/>
      <c r="I50" s="4"/>
      <c r="J50" s="33"/>
      <c r="K50" s="4"/>
      <c r="L50" s="4"/>
      <c r="M50" s="4"/>
    </row>
    <row r="51" spans="1:13" s="1" customFormat="1" x14ac:dyDescent="0.25">
      <c r="A51" s="17" t="s">
        <v>35</v>
      </c>
      <c r="B51" s="9">
        <v>4572900.63</v>
      </c>
      <c r="C51" s="9">
        <v>3429675.28</v>
      </c>
      <c r="D51" s="18">
        <v>1143225.3500000001</v>
      </c>
      <c r="E51" s="2"/>
      <c r="G51" s="4"/>
      <c r="H51" s="4"/>
      <c r="I51" s="4"/>
      <c r="J51" s="33"/>
      <c r="K51" s="4"/>
      <c r="L51" s="4"/>
      <c r="M51" s="4"/>
    </row>
    <row r="52" spans="1:13" s="1" customFormat="1" ht="15" customHeight="1" x14ac:dyDescent="0.25">
      <c r="A52" s="17" t="s">
        <v>36</v>
      </c>
      <c r="B52" s="9">
        <v>8352101.6399999997</v>
      </c>
      <c r="C52" s="9">
        <v>6216739.29</v>
      </c>
      <c r="D52" s="18">
        <v>2135362.35</v>
      </c>
      <c r="E52" s="2"/>
      <c r="G52" s="4"/>
      <c r="H52" s="4"/>
      <c r="I52" s="4"/>
      <c r="J52" s="33"/>
      <c r="K52" s="4"/>
      <c r="L52" s="4"/>
      <c r="M52" s="4"/>
    </row>
    <row r="53" spans="1:13" ht="15" customHeight="1" x14ac:dyDescent="0.25">
      <c r="A53" s="17" t="s">
        <v>37</v>
      </c>
      <c r="B53" s="9">
        <v>112954.65</v>
      </c>
      <c r="C53" s="9">
        <v>84715.97</v>
      </c>
      <c r="D53" s="18">
        <v>28238.68</v>
      </c>
      <c r="E53" s="2"/>
      <c r="F53" s="1"/>
      <c r="G53" s="4"/>
      <c r="H53" s="4"/>
      <c r="I53" s="4"/>
      <c r="J53" s="4"/>
      <c r="K53" s="4"/>
      <c r="L53" s="4"/>
      <c r="M53" s="4"/>
    </row>
    <row r="54" spans="1:13" ht="15" customHeight="1" x14ac:dyDescent="0.25">
      <c r="A54" s="17" t="s">
        <v>50</v>
      </c>
      <c r="B54" s="9">
        <v>19996.39</v>
      </c>
      <c r="C54" s="9">
        <v>14997.24</v>
      </c>
      <c r="D54" s="18">
        <v>4999.1499999999996</v>
      </c>
      <c r="E54" s="2"/>
      <c r="F54" s="1"/>
      <c r="G54" s="4"/>
      <c r="H54" s="4"/>
      <c r="I54" s="4"/>
      <c r="J54" s="4"/>
      <c r="K54" s="4"/>
      <c r="L54" s="4"/>
      <c r="M54" s="4"/>
    </row>
    <row r="55" spans="1:13" x14ac:dyDescent="0.25">
      <c r="A55" s="17" t="s">
        <v>9</v>
      </c>
      <c r="B55" s="9">
        <v>670926.9</v>
      </c>
      <c r="C55" s="9">
        <v>503195.17</v>
      </c>
      <c r="D55" s="18">
        <v>167731.73000000001</v>
      </c>
      <c r="E55" s="2"/>
      <c r="F55" s="1"/>
      <c r="G55" s="4"/>
      <c r="H55" s="4"/>
      <c r="I55" s="4"/>
      <c r="J55" s="4"/>
      <c r="K55" s="4"/>
      <c r="L55" s="4"/>
      <c r="M55" s="4"/>
    </row>
    <row r="56" spans="1:13" s="2" customFormat="1" x14ac:dyDescent="0.25">
      <c r="A56" s="17" t="s">
        <v>10</v>
      </c>
      <c r="B56" s="9">
        <v>1112176.9099999999</v>
      </c>
      <c r="C56" s="9">
        <v>834132.65</v>
      </c>
      <c r="D56" s="18">
        <v>278044.26</v>
      </c>
      <c r="F56" s="1"/>
      <c r="G56" s="4"/>
      <c r="H56" s="4"/>
      <c r="I56" s="4"/>
      <c r="J56" s="4"/>
      <c r="K56" s="4"/>
      <c r="L56" s="4"/>
      <c r="M56" s="4"/>
    </row>
    <row r="57" spans="1:13" s="2" customFormat="1" x14ac:dyDescent="0.25">
      <c r="A57" s="17" t="s">
        <v>38</v>
      </c>
      <c r="B57" s="9">
        <v>2506333.1</v>
      </c>
      <c r="C57" s="9">
        <v>1879749.78</v>
      </c>
      <c r="D57" s="18">
        <v>626583.31999999995</v>
      </c>
      <c r="F57" s="1"/>
      <c r="G57" s="4"/>
      <c r="H57" s="4"/>
      <c r="I57" s="4"/>
      <c r="J57" s="4"/>
      <c r="K57" s="4"/>
      <c r="L57" s="4"/>
      <c r="M57" s="4"/>
    </row>
    <row r="58" spans="1:13" s="2" customFormat="1" x14ac:dyDescent="0.25">
      <c r="A58" s="17" t="s">
        <v>11</v>
      </c>
      <c r="B58" s="9">
        <v>2472274.83</v>
      </c>
      <c r="C58" s="9">
        <v>1854206.1</v>
      </c>
      <c r="D58" s="18">
        <v>618068.73</v>
      </c>
      <c r="F58" s="1"/>
      <c r="G58" s="4"/>
      <c r="H58" s="4"/>
      <c r="I58" s="4"/>
      <c r="J58" s="4"/>
      <c r="K58" s="4"/>
      <c r="L58" s="4"/>
      <c r="M58" s="4"/>
    </row>
    <row r="59" spans="1:13" s="2" customFormat="1" x14ac:dyDescent="0.25">
      <c r="A59" s="17" t="s">
        <v>12</v>
      </c>
      <c r="B59" s="9">
        <v>11995</v>
      </c>
      <c r="C59" s="9">
        <v>8996.25</v>
      </c>
      <c r="D59" s="18">
        <v>2998.75</v>
      </c>
      <c r="F59" s="1"/>
      <c r="G59" s="4"/>
      <c r="H59" s="4"/>
      <c r="I59" s="4"/>
      <c r="J59" s="4"/>
      <c r="K59" s="4"/>
      <c r="L59" s="4"/>
      <c r="M59" s="4"/>
    </row>
    <row r="60" spans="1:13" x14ac:dyDescent="0.25">
      <c r="A60" s="17" t="s">
        <v>13</v>
      </c>
      <c r="B60" s="9">
        <v>9798.67</v>
      </c>
      <c r="C60" s="9">
        <v>7349</v>
      </c>
      <c r="D60" s="18">
        <v>2449.67</v>
      </c>
      <c r="E60" s="2"/>
      <c r="F60" s="1"/>
      <c r="G60" s="4"/>
      <c r="H60" s="4"/>
      <c r="I60" s="4"/>
      <c r="J60" s="4"/>
      <c r="K60" s="4"/>
      <c r="L60" s="4"/>
      <c r="M60" s="4"/>
    </row>
    <row r="61" spans="1:13" ht="15.75" thickBot="1" x14ac:dyDescent="0.3">
      <c r="A61" s="24" t="s">
        <v>14</v>
      </c>
      <c r="B61" s="20">
        <v>346500</v>
      </c>
      <c r="C61" s="20">
        <v>259874.95</v>
      </c>
      <c r="D61" s="21">
        <v>86625.05</v>
      </c>
      <c r="E61" s="2"/>
      <c r="F61" s="1"/>
      <c r="G61" s="4"/>
      <c r="H61" s="4"/>
      <c r="I61" s="4"/>
      <c r="J61" s="4"/>
      <c r="K61" s="4"/>
      <c r="L61" s="4"/>
      <c r="M61" s="4"/>
    </row>
    <row r="62" spans="1:13" ht="30" customHeight="1" x14ac:dyDescent="0.25">
      <c r="A62" s="25" t="s">
        <v>30</v>
      </c>
      <c r="B62" s="26">
        <f>SUM(B63)</f>
        <v>13914.88</v>
      </c>
      <c r="C62" s="26">
        <f t="shared" ref="C62:D62" si="3">SUM(C63)</f>
        <v>10436.17</v>
      </c>
      <c r="D62" s="27">
        <f t="shared" si="3"/>
        <v>3478.71</v>
      </c>
      <c r="E62" s="2"/>
      <c r="G62" s="4"/>
      <c r="H62" s="4"/>
      <c r="I62" s="4"/>
      <c r="J62" s="4"/>
      <c r="K62" s="4"/>
      <c r="L62" s="4"/>
      <c r="M62" s="4"/>
    </row>
    <row r="63" spans="1:13" ht="15.75" thickBot="1" x14ac:dyDescent="0.3">
      <c r="A63" s="19" t="s">
        <v>16</v>
      </c>
      <c r="B63" s="20">
        <v>13914.88</v>
      </c>
      <c r="C63" s="20">
        <v>10436.17</v>
      </c>
      <c r="D63" s="21">
        <v>3478.71</v>
      </c>
      <c r="F63" s="1"/>
      <c r="G63" s="4"/>
      <c r="H63" s="4"/>
      <c r="I63" s="4"/>
      <c r="J63" s="4"/>
      <c r="K63" s="4"/>
      <c r="L63" s="4"/>
      <c r="M63" s="4"/>
    </row>
  </sheetData>
  <mergeCells count="1">
    <mergeCell ref="A2:D7"/>
  </mergeCells>
  <pageMargins left="0.7" right="0.7" top="0.75" bottom="0.75" header="0.3" footer="0.3"/>
  <pageSetup paperSize="9" scale="56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2020-05-21T08:12:20Z</cp:lastPrinted>
  <dcterms:created xsi:type="dcterms:W3CDTF">2020-04-21T11:00:10Z</dcterms:created>
  <dcterms:modified xsi:type="dcterms:W3CDTF">2020-06-08T11:32:36Z</dcterms:modified>
</cp:coreProperties>
</file>